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ore a system" sheetId="1" state="visible" r:id="rId1"/>
    <sheet xmlns:r="http://schemas.openxmlformats.org/officeDocument/2006/relationships" name="System register" sheetId="2" state="visible" r:id="rId2"/>
    <sheet xmlns:r="http://schemas.openxmlformats.org/officeDocument/2006/relationships" name="Anchors and matrix" sheetId="3" state="visible" r:id="rId3"/>
    <sheet xmlns:r="http://schemas.openxmlformats.org/officeDocument/2006/relationships" name="Read me" sheetId="4" state="visible" r:id="rId4"/>
  </sheets>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b val="1"/>
      <color rgb="FF101010"/>
      <sz val="15"/>
    </font>
    <font>
      <name val="Arial"/>
      <i val="1"/>
      <color rgb="FF6C6C69"/>
      <sz val="9.5"/>
    </font>
    <font>
      <name val="Arial"/>
      <b val="1"/>
      <color rgb="FF101010"/>
      <sz val="9.5"/>
    </font>
    <font>
      <name val="Arial"/>
      <color rgb="FF101010"/>
      <sz val="10"/>
    </font>
    <font>
      <name val="Arial"/>
      <color rgb="FF6C6C69"/>
      <sz val="9"/>
    </font>
    <font>
      <name val="Arial"/>
      <color rgb="FF101010"/>
      <sz val="11"/>
    </font>
    <font>
      <name val="Arial"/>
      <b val="1"/>
      <color rgb="FF101010"/>
      <sz val="11"/>
    </font>
    <font>
      <name val="Arial"/>
      <i val="1"/>
      <color rgb="FF4A4A46"/>
      <sz val="10"/>
    </font>
  </fonts>
  <fills count="9">
    <fill>
      <patternFill/>
    </fill>
    <fill>
      <patternFill patternType="gray125"/>
    </fill>
    <fill>
      <patternFill patternType="solid">
        <fgColor rgb="FFFBFBFA"/>
      </patternFill>
    </fill>
    <fill>
      <patternFill patternType="solid">
        <fgColor rgb="FFF2F2EE"/>
      </patternFill>
    </fill>
    <fill>
      <patternFill patternType="solid">
        <fgColor rgb="FFE7E7E1"/>
      </patternFill>
    </fill>
    <fill>
      <patternFill patternType="solid">
        <fgColor rgb="FFD9D9D2"/>
      </patternFill>
    </fill>
    <fill>
      <patternFill patternType="solid">
        <fgColor rgb="FFEDEDE8"/>
      </patternFill>
    </fill>
    <fill>
      <patternFill patternType="solid">
        <fgColor rgb="FFFFFACC"/>
      </patternFill>
    </fill>
    <fill>
      <patternFill patternType="solid">
        <fgColor rgb="FFF4F4F1"/>
      </patternFill>
    </fill>
  </fills>
  <borders count="6">
    <border>
      <left/>
      <right/>
      <top/>
      <bottom/>
      <diagonal/>
    </border>
    <border>
      <left style="thin">
        <color rgb="FFBFBFB8"/>
      </left>
      <right style="thin">
        <color rgb="FFBFBFB8"/>
      </right>
      <top style="thin">
        <color rgb="FFBFBFB8"/>
      </top>
      <bottom style="thin">
        <color rgb="FFBFBFB8"/>
      </bottom>
    </border>
    <border>
      <left style="thin">
        <color rgb="FFBFBFB8"/>
      </left>
      <right style="thin">
        <color rgb="FFBFBFB8"/>
      </right>
      <top style="medium">
        <color rgb="FF101010"/>
      </top>
      <bottom style="medium">
        <color rgb="FF101010"/>
      </bottom>
    </border>
    <border>
      <left/>
      <right/>
      <top style="thin">
        <color rgb="FFBFBFB8"/>
      </top>
      <bottom/>
      <diagonal/>
    </border>
    <border>
      <left/>
      <right style="thin">
        <color rgb="FFBFBFB8"/>
      </right>
      <top style="thin">
        <color rgb="FFBFBFB8"/>
      </top>
      <bottom/>
      <diagonal/>
    </border>
    <border>
      <left/>
      <right style="thin">
        <color rgb="FFBFBFB8"/>
      </right>
      <top style="thin">
        <color rgb="FFBFBFB8"/>
      </top>
      <bottom style="thin">
        <color rgb="FFBFBFB8"/>
      </bottom>
      <diagonal/>
    </border>
  </borders>
  <cellStyleXfs count="1">
    <xf numFmtId="0" fontId="0" fillId="0" borderId="0"/>
  </cellStyleXfs>
  <cellXfs count="28">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5" fillId="0" borderId="0" pivotButton="0" quotePrefix="0" xfId="0"/>
    <xf numFmtId="0" fontId="3" fillId="0" borderId="0" pivotButton="0" quotePrefix="0" xfId="0"/>
    <xf numFmtId="0" fontId="4" fillId="7" borderId="1" applyAlignment="1" pivotButton="0" quotePrefix="0" xfId="0">
      <alignment vertical="top" wrapText="1"/>
    </xf>
    <xf numFmtId="0" fontId="0" fillId="0" borderId="5" pivotButton="0" quotePrefix="0" xfId="0"/>
    <xf numFmtId="0" fontId="3" fillId="6" borderId="2" applyAlignment="1" pivotButton="0" quotePrefix="0" xfId="0">
      <alignment vertical="bottom" wrapText="1"/>
    </xf>
    <xf numFmtId="0" fontId="3" fillId="0" borderId="1" applyAlignment="1" pivotButton="0" quotePrefix="0" xfId="0">
      <alignment vertical="top" wrapText="1"/>
    </xf>
    <xf numFmtId="0" fontId="0" fillId="0" borderId="1" pivotButton="0" quotePrefix="0" xfId="0"/>
    <xf numFmtId="0" fontId="4" fillId="7" borderId="1" applyAlignment="1" pivotButton="0" quotePrefix="0" xfId="0">
      <alignment horizontal="center" vertical="center"/>
    </xf>
    <xf numFmtId="0" fontId="5" fillId="0" borderId="1" applyAlignment="1" pivotButton="0" quotePrefix="0" xfId="0">
      <alignment vertical="top" wrapText="1"/>
    </xf>
    <xf numFmtId="0" fontId="3" fillId="0" borderId="1" pivotButton="0" quotePrefix="0" xfId="0"/>
    <xf numFmtId="0" fontId="6" fillId="8" borderId="1" applyAlignment="1" pivotButton="0" quotePrefix="0" xfId="0">
      <alignment horizontal="center" vertical="center"/>
    </xf>
    <xf numFmtId="0" fontId="5" fillId="0" borderId="1" pivotButton="0" quotePrefix="0" xfId="0"/>
    <xf numFmtId="0" fontId="7" fillId="8" borderId="1" applyAlignment="1" pivotButton="0" quotePrefix="0" xfId="0">
      <alignment horizontal="center" vertical="center"/>
    </xf>
    <xf numFmtId="0" fontId="0" fillId="7" borderId="1" pivotButton="0" quotePrefix="0" xfId="0"/>
    <xf numFmtId="0" fontId="8" fillId="7" borderId="1" applyAlignment="1" pivotButton="0" quotePrefix="0" xfId="0">
      <alignment vertical="top" wrapText="1"/>
    </xf>
    <xf numFmtId="0" fontId="8" fillId="7" borderId="1" applyAlignment="1" pivotButton="0" quotePrefix="0" xfId="0">
      <alignment horizontal="center" vertical="center"/>
    </xf>
    <xf numFmtId="0" fontId="4" fillId="8" borderId="1" applyAlignment="1" pivotButton="0" quotePrefix="0" xfId="0">
      <alignment horizontal="center" vertical="center"/>
    </xf>
    <xf numFmtId="0" fontId="3" fillId="0" borderId="0" applyAlignment="1" pivotButton="0" quotePrefix="0" xfId="0">
      <alignment horizontal="center" vertical="center"/>
    </xf>
    <xf numFmtId="0" fontId="4" fillId="2" borderId="1" applyAlignment="1" pivotButton="0" quotePrefix="0" xfId="0">
      <alignment horizontal="center" vertical="center"/>
    </xf>
    <xf numFmtId="0" fontId="4" fillId="3" borderId="1" applyAlignment="1" pivotButton="0" quotePrefix="0" xfId="0">
      <alignment horizontal="center" vertical="center"/>
    </xf>
    <xf numFmtId="0" fontId="4" fillId="4" borderId="1" applyAlignment="1" pivotButton="0" quotePrefix="0" xfId="0">
      <alignment horizontal="center" vertical="center"/>
    </xf>
    <xf numFmtId="0" fontId="4" fillId="5" borderId="1" applyAlignment="1" pivotButton="0" quotePrefix="0" xfId="0">
      <alignment horizontal="center" vertical="center"/>
    </xf>
    <xf numFmtId="0" fontId="4" fillId="0" borderId="1"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IRGF</author>
  </authors>
  <commentList>
    <comment ref="C5" authorId="0" shapeId="0">
      <text>
        <t>Example: Claims triage assistant, AI-2026-014, scored by the Risk Lead and countersigned by someone outside the delivery line.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A1:D29"/>
  <sheetViews>
    <sheetView showGridLines="0" workbookViewId="0">
      <pane ySplit="4" topLeftCell="A5" activePane="bottomLeft" state="frozen"/>
      <selection pane="bottomLeft" activeCell="A1" sqref="A1"/>
    </sheetView>
  </sheetViews>
  <sheetFormatPr baseColWidth="8" defaultRowHeight="15"/>
  <cols>
    <col width="34" customWidth="1" min="1" max="1"/>
    <col width="3" customWidth="1" min="2" max="2"/>
    <col width="14" customWidth="1" min="3" max="3"/>
    <col width="78" customWidth="1" min="4" max="4"/>
  </cols>
  <sheetData>
    <row r="1">
      <c r="A1" s="1" t="inlineStr">
        <is>
          <t>Risk Classification Record — score one system</t>
        </is>
      </c>
    </row>
    <row r="2" ht="28" customHeight="1">
      <c r="A2" s="2" t="inlineStr">
        <is>
          <t>Enter the five dimension scores; the tier, the two axes and the override flag compute themselves. Chapters 6 and 7.</t>
        </is>
      </c>
    </row>
    <row r="3">
      <c r="A3" s="3" t="inlineStr">
        <is>
          <t>Fill only the shaded cells in column C. Grey cells are calculated — do not type over them.</t>
        </is>
      </c>
    </row>
    <row r="5">
      <c r="A5" s="4" t="inlineStr">
        <is>
          <t>System name</t>
        </is>
      </c>
      <c r="C5" s="5" t="inlineStr"/>
      <c r="D5" s="6" t="n"/>
    </row>
    <row r="6">
      <c r="A6" s="4" t="inlineStr">
        <is>
          <t>Reference</t>
        </is>
      </c>
      <c r="C6" s="5" t="n"/>
      <c r="D6" s="6" t="n"/>
    </row>
    <row r="7">
      <c r="A7" s="4" t="inlineStr">
        <is>
          <t>Scored by, and date</t>
        </is>
      </c>
      <c r="C7" s="5" t="n"/>
      <c r="D7" s="6" t="n"/>
    </row>
    <row r="8">
      <c r="A8" s="4" t="inlineStr">
        <is>
          <t>Countersigned by, and date</t>
        </is>
      </c>
      <c r="C8" s="5" t="n"/>
      <c r="D8" s="6" t="n"/>
    </row>
    <row r="9">
      <c r="A9" s="4" t="inlineStr">
        <is>
          <t>Sector overlay applied</t>
        </is>
      </c>
      <c r="C9" s="5" t="n"/>
      <c r="D9" s="6" t="n"/>
    </row>
    <row r="11">
      <c r="A11" s="1" t="inlineStr">
        <is>
          <t>Scores</t>
        </is>
      </c>
    </row>
    <row r="12" ht="30" customHeight="1">
      <c r="A12" s="7" t="inlineStr">
        <is>
          <t>Dimension</t>
        </is>
      </c>
      <c r="B12" s="7" t="inlineStr"/>
      <c r="C12" s="7" t="inlineStr">
        <is>
          <t>Score 1–4</t>
        </is>
      </c>
      <c r="D12" s="7" t="inlineStr">
        <is>
          <t>Justification — write this before the number</t>
        </is>
      </c>
    </row>
    <row r="13" ht="30" customHeight="1">
      <c r="A13" s="8" t="inlineStr">
        <is>
          <t>D1 Decision consequence severity</t>
        </is>
      </c>
      <c r="B13" s="9" t="n"/>
      <c r="C13" s="10" t="n"/>
      <c r="D13" s="11" t="inlineStr">
        <is>
          <t>Assume the output is acted on. Who is harmed, and how badly?</t>
        </is>
      </c>
    </row>
    <row r="14" ht="30" customHeight="1">
      <c r="A14" s="8" t="inlineStr">
        <is>
          <t>D2 Autonomy</t>
        </is>
      </c>
      <c r="B14" s="9" t="n"/>
      <c r="C14" s="10" t="n"/>
      <c r="D14" s="11" t="inlineStr">
        <is>
          <t>Score the highest-autonomy path the system has, not the reviewed one.</t>
        </is>
      </c>
    </row>
    <row r="15" ht="30" customHeight="1">
      <c r="A15" s="8" t="inlineStr">
        <is>
          <t>D3 Reversibility deficit</t>
        </is>
      </c>
      <c r="B15" s="9" t="n"/>
      <c r="C15" s="10" t="n"/>
      <c r="D15" s="11" t="inlineStr">
        <is>
          <t>Consequence reversibility, never mechanism reversibility.</t>
        </is>
      </c>
    </row>
    <row r="16" ht="30" customHeight="1">
      <c r="A16" s="8" t="inlineStr">
        <is>
          <t>D4 Exposure and scale</t>
        </is>
      </c>
      <c r="B16" s="9" t="n"/>
      <c r="C16" s="10" t="n"/>
      <c r="D16" s="11" t="inlineStr">
        <is>
          <t>The reach of the records written into, not the number of users.</t>
        </is>
      </c>
    </row>
    <row r="17" ht="30" customHeight="1">
      <c r="A17" s="8" t="inlineStr">
        <is>
          <t>D5a Data sensitivity</t>
        </is>
      </c>
      <c r="B17" s="9" t="n"/>
      <c r="C17" s="10" t="n"/>
      <c r="D17" s="11" t="inlineStr">
        <is>
          <t>Sensitivity of the joined record, not source by source.</t>
        </is>
      </c>
    </row>
    <row r="18" ht="30" customHeight="1">
      <c r="A18" s="8" t="inlineStr">
        <is>
          <t>D5b Model uncertainty</t>
        </is>
      </c>
      <c r="B18" s="9" t="n"/>
      <c r="C18" s="10" t="n"/>
      <c r="D18" s="11" t="inlineStr">
        <is>
          <t>How well characterised is the behaviour, and its failure modes?</t>
        </is>
      </c>
    </row>
    <row r="20">
      <c r="A20" s="1" t="inlineStr">
        <is>
          <t>Computed</t>
        </is>
      </c>
    </row>
    <row r="21" ht="22" customHeight="1">
      <c r="A21" s="12" t="inlineStr">
        <is>
          <t>D5 composite — the higher of D5a and D5b</t>
        </is>
      </c>
      <c r="B21" s="9" t="n"/>
      <c r="C21" s="13">
        <f>IF(COUNT(C17:C18)&lt;2,"",MAX(C17,C18))</f>
        <v/>
      </c>
      <c r="D21" s="14" t="inlineStr">
        <is>
          <t>The higher of the two sub-scores, never the average.</t>
        </is>
      </c>
    </row>
    <row r="22" ht="22" customHeight="1">
      <c r="A22" s="12" t="inlineStr">
        <is>
          <t>Impact — average(D1, D4, D5), rounded up</t>
        </is>
      </c>
      <c r="B22" s="9" t="n"/>
      <c r="C22" s="13">
        <f>IF(OR(C13="",C16="",C21=""),"",ROUNDUP(AVERAGE(C13,C16,C21),0))</f>
        <v/>
      </c>
      <c r="D22" s="14" t="inlineStr">
        <is>
          <t>Consequence, reach and sensitivity together.</t>
        </is>
      </c>
    </row>
    <row r="23" ht="22" customHeight="1">
      <c r="A23" s="12" t="inlineStr">
        <is>
          <t>Control Deficit — average(D2, D3), rounded up</t>
        </is>
      </c>
      <c r="B23" s="9" t="n"/>
      <c r="C23" s="13">
        <f>IF(OR(C14="",C15=""),"",ROUNDUP(AVERAGE(C14,C15),0))</f>
        <v/>
      </c>
      <c r="D23" s="14" t="inlineStr">
        <is>
          <t>Autonomy paired with irreversibility.</t>
        </is>
      </c>
    </row>
    <row r="24" ht="22" customHeight="1">
      <c r="A24" s="12" t="inlineStr">
        <is>
          <t>Tier from the matrix</t>
        </is>
      </c>
      <c r="B24" s="9" t="n"/>
      <c r="C24" s="13">
        <f>IF(OR(C22="",C23=""),"",INDEX('Anchors and matrix'!$B$7:$E$10,C22,C23))</f>
        <v/>
      </c>
      <c r="D24" s="14" t="inlineStr">
        <is>
          <t>Read from the matrix on the Anchors sheet.</t>
        </is>
      </c>
    </row>
    <row r="25" ht="22" customHeight="1">
      <c r="A25" s="12" t="inlineStr">
        <is>
          <t>Safety-override floor triggered?</t>
        </is>
      </c>
      <c r="B25" s="9" t="n"/>
      <c r="C25" s="13">
        <f>IF(COUNT(C13,C14,C15)&lt;3,"",IF(OR(C13=4,AND(C14=4,C15=4)),"Yes","No"))</f>
        <v/>
      </c>
      <c r="D25" s="14" t="inlineStr">
        <is>
          <t>D1 = 4, or D2 = 4 with D3 = 4.</t>
        </is>
      </c>
    </row>
    <row r="26" ht="22" customHeight="1">
      <c r="A26" s="12" t="inlineStr">
        <is>
          <t>TIER — the answer</t>
        </is>
      </c>
      <c r="B26" s="9" t="n"/>
      <c r="C26" s="15">
        <f>IF(C24="","",IF(C25="Yes",MAX(C24,3),C24))</f>
        <v/>
      </c>
      <c r="D26" s="14" t="inlineStr">
        <is>
          <t>The matrix result, floored at 3 when the override applies.</t>
        </is>
      </c>
    </row>
    <row r="28" ht="34" customHeight="1">
      <c r="A28" s="12" t="inlineStr">
        <is>
          <t>Effective-autonomy threshold</t>
        </is>
      </c>
      <c r="B28" s="9" t="n"/>
      <c r="C28" s="16" t="inlineStr"/>
      <c r="D28" s="11" t="inlineStr">
        <is>
          <t>Required where D2 is 1 or 2 and D1 is 3 or 4: the override rate below which the recorded D2 is presumed wrong. Agree it before deployment, never after the measurement exists.</t>
        </is>
      </c>
    </row>
    <row r="29">
      <c r="A29" s="12" t="inlineStr">
        <is>
          <t>Next scheduled review</t>
        </is>
      </c>
      <c r="B29" s="9" t="n"/>
      <c r="C29" s="16" t="inlineStr"/>
      <c r="D29" s="14" t="inlineStr">
        <is>
          <t>Annual minimum at Tier 3–4.</t>
        </is>
      </c>
    </row>
  </sheetData>
  <mergeCells count="5">
    <mergeCell ref="C6:D6"/>
    <mergeCell ref="C7:D7"/>
    <mergeCell ref="C5:D5"/>
    <mergeCell ref="C9:D9"/>
    <mergeCell ref="C8:D8"/>
  </mergeCells>
  <dataValidations count="1">
    <dataValidation sqref="C13:C18" showDropDown="0" showInputMessage="0" showErrorMessage="1" allowBlank="1" errorTitle="Score 1 to 4" error="Each dimension is scored 1, 2, 3 or 4." type="whole" operator="between">
      <formula1>1</formula1>
      <formula2>4</formula2>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Q45"/>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30" customWidth="1" min="1" max="1"/>
    <col width="20" customWidth="1" min="2" max="2"/>
    <col width="5" customWidth="1" min="3" max="3"/>
    <col width="5" customWidth="1" min="4" max="4"/>
    <col width="5" customWidth="1" min="5" max="5"/>
    <col width="5" customWidth="1" min="6" max="6"/>
    <col width="6" customWidth="1" min="7" max="7"/>
    <col width="6" customWidth="1" min="8" max="8"/>
    <col width="6" customWidth="1" min="9" max="9"/>
    <col width="8" customWidth="1" min="10" max="10"/>
    <col width="11" customWidth="1" min="11" max="11"/>
    <col width="10" customWidth="1" min="12" max="12"/>
    <col width="9" customWidth="1" min="13" max="13"/>
    <col width="7" customWidth="1" min="14" max="14"/>
    <col width="12" customWidth="1" min="15" max="15"/>
    <col width="20" customWidth="1" min="16" max="16"/>
    <col width="12" customWidth="1" min="17" max="17"/>
  </cols>
  <sheetData>
    <row r="1">
      <c r="A1" s="1" t="inlineStr">
        <is>
          <t>Risk classification register — the whole estate on one sheet</t>
        </is>
      </c>
    </row>
    <row r="2" ht="28" customHeight="1">
      <c r="A2" s="2" t="inlineStr">
        <is>
          <t>One row per system. The four calculated columns repeat the worksheet's formulas.</t>
        </is>
      </c>
    </row>
    <row r="3">
      <c r="A3" s="3" t="inlineStr">
        <is>
          <t>Fill the shaded columns. Row 6 is a worked example — overwrite or delete it.</t>
        </is>
      </c>
    </row>
    <row r="5" ht="30" customHeight="1">
      <c r="A5" s="7" t="inlineStr">
        <is>
          <t>System</t>
        </is>
      </c>
      <c r="B5" s="7" t="inlineStr">
        <is>
          <t>Owner</t>
        </is>
      </c>
      <c r="C5" s="7" t="inlineStr">
        <is>
          <t>D1</t>
        </is>
      </c>
      <c r="D5" s="7" t="inlineStr">
        <is>
          <t>D2</t>
        </is>
      </c>
      <c r="E5" s="7" t="inlineStr">
        <is>
          <t>D3</t>
        </is>
      </c>
      <c r="F5" s="7" t="inlineStr">
        <is>
          <t>D4</t>
        </is>
      </c>
      <c r="G5" s="7" t="inlineStr">
        <is>
          <t>D5a</t>
        </is>
      </c>
      <c r="H5" s="7" t="inlineStr">
        <is>
          <t>D5b</t>
        </is>
      </c>
      <c r="I5" s="7" t="inlineStr">
        <is>
          <t>D5</t>
        </is>
      </c>
      <c r="J5" s="7" t="inlineStr">
        <is>
          <t>Impact</t>
        </is>
      </c>
      <c r="K5" s="7" t="inlineStr">
        <is>
          <t>Control deficit</t>
        </is>
      </c>
      <c r="L5" s="7" t="inlineStr">
        <is>
          <t>Matrix tier</t>
        </is>
      </c>
      <c r="M5" s="7" t="inlineStr">
        <is>
          <t>Override</t>
        </is>
      </c>
      <c r="N5" s="7" t="inlineStr">
        <is>
          <t>TIER</t>
        </is>
      </c>
      <c r="O5" s="7" t="inlineStr">
        <is>
          <t>Scored</t>
        </is>
      </c>
      <c r="P5" s="7" t="inlineStr">
        <is>
          <t>Countersigned</t>
        </is>
      </c>
      <c r="Q5" s="7" t="inlineStr">
        <is>
          <t>Next review</t>
        </is>
      </c>
    </row>
    <row r="6" ht="18" customHeight="1">
      <c r="A6" s="17" t="inlineStr">
        <is>
          <t>Claims triage assistant</t>
        </is>
      </c>
      <c r="B6" s="17" t="inlineStr">
        <is>
          <t>Head of Claims Ops</t>
        </is>
      </c>
      <c r="C6" s="18" t="n">
        <v>3</v>
      </c>
      <c r="D6" s="18" t="n">
        <v>2</v>
      </c>
      <c r="E6" s="18" t="n">
        <v>2</v>
      </c>
      <c r="F6" s="18" t="n">
        <v>3</v>
      </c>
      <c r="G6" s="18" t="n">
        <v>3</v>
      </c>
      <c r="H6" s="18" t="n">
        <v>3</v>
      </c>
      <c r="I6" s="19">
        <f>IF(COUNT(G6:H6)&lt;2,"",MAX(G6,H6))</f>
        <v/>
      </c>
      <c r="J6" s="19">
        <f>IF(OR(C6="",F6="",I6=""),"",ROUNDUP(AVERAGE(C6,F6,I6),0))</f>
        <v/>
      </c>
      <c r="K6" s="19">
        <f>IF(OR(D6="",E6=""),"",ROUNDUP(AVERAGE(D6,E6),0))</f>
        <v/>
      </c>
      <c r="L6" s="19">
        <f>IF(OR(J6="",K6=""),"",INDEX('Anchors and matrix'!$B$7:$E$10,J6,K6))</f>
        <v/>
      </c>
      <c r="M6" s="19">
        <f>IF(COUNT(C6,D6,E6)&lt;3,"",IF(OR(C6=4,AND(D6=4,E6=4)),"Yes","No"))</f>
        <v/>
      </c>
      <c r="N6" s="19">
        <f>IF(L6="","",IF(M6="Yes",MAX(L6,3),L6))</f>
        <v/>
      </c>
      <c r="O6" s="17" t="inlineStr">
        <is>
          <t>2026-03-11</t>
        </is>
      </c>
      <c r="P6" s="17" t="inlineStr">
        <is>
          <t>M. Farrell</t>
        </is>
      </c>
      <c r="Q6" s="17" t="inlineStr">
        <is>
          <t>2027-03-11</t>
        </is>
      </c>
    </row>
    <row r="7" ht="18" customHeight="1">
      <c r="A7" s="5" t="n"/>
      <c r="B7" s="5" t="n"/>
      <c r="C7" s="10" t="n"/>
      <c r="D7" s="10" t="n"/>
      <c r="E7" s="10" t="n"/>
      <c r="F7" s="10" t="n"/>
      <c r="G7" s="10" t="n"/>
      <c r="H7" s="10" t="n"/>
      <c r="I7" s="19">
        <f>IF(COUNT(G7:H7)&lt;2,"",MAX(G7,H7))</f>
        <v/>
      </c>
      <c r="J7" s="19">
        <f>IF(OR(C7="",F7="",I7=""),"",ROUNDUP(AVERAGE(C7,F7,I7),0))</f>
        <v/>
      </c>
      <c r="K7" s="19">
        <f>IF(OR(D7="",E7=""),"",ROUNDUP(AVERAGE(D7,E7),0))</f>
        <v/>
      </c>
      <c r="L7" s="19">
        <f>IF(OR(J7="",K7=""),"",INDEX('Anchors and matrix'!$B$7:$E$10,J7,K7))</f>
        <v/>
      </c>
      <c r="M7" s="19">
        <f>IF(COUNT(C7,D7,E7)&lt;3,"",IF(OR(C7=4,AND(D7=4,E7=4)),"Yes","No"))</f>
        <v/>
      </c>
      <c r="N7" s="19">
        <f>IF(L7="","",IF(M7="Yes",MAX(L7,3),L7))</f>
        <v/>
      </c>
      <c r="O7" s="5" t="n"/>
      <c r="P7" s="5" t="n"/>
      <c r="Q7" s="5" t="n"/>
    </row>
    <row r="8" ht="18" customHeight="1">
      <c r="A8" s="5" t="n"/>
      <c r="B8" s="5" t="n"/>
      <c r="C8" s="10" t="n"/>
      <c r="D8" s="10" t="n"/>
      <c r="E8" s="10" t="n"/>
      <c r="F8" s="10" t="n"/>
      <c r="G8" s="10" t="n"/>
      <c r="H8" s="10" t="n"/>
      <c r="I8" s="19">
        <f>IF(COUNT(G8:H8)&lt;2,"",MAX(G8,H8))</f>
        <v/>
      </c>
      <c r="J8" s="19">
        <f>IF(OR(C8="",F8="",I8=""),"",ROUNDUP(AVERAGE(C8,F8,I8),0))</f>
        <v/>
      </c>
      <c r="K8" s="19">
        <f>IF(OR(D8="",E8=""),"",ROUNDUP(AVERAGE(D8,E8),0))</f>
        <v/>
      </c>
      <c r="L8" s="19">
        <f>IF(OR(J8="",K8=""),"",INDEX('Anchors and matrix'!$B$7:$E$10,J8,K8))</f>
        <v/>
      </c>
      <c r="M8" s="19">
        <f>IF(COUNT(C8,D8,E8)&lt;3,"",IF(OR(C8=4,AND(D8=4,E8=4)),"Yes","No"))</f>
        <v/>
      </c>
      <c r="N8" s="19">
        <f>IF(L8="","",IF(M8="Yes",MAX(L8,3),L8))</f>
        <v/>
      </c>
      <c r="O8" s="5" t="n"/>
      <c r="P8" s="5" t="n"/>
      <c r="Q8" s="5" t="n"/>
    </row>
    <row r="9" ht="18" customHeight="1">
      <c r="A9" s="5" t="n"/>
      <c r="B9" s="5" t="n"/>
      <c r="C9" s="10" t="n"/>
      <c r="D9" s="10" t="n"/>
      <c r="E9" s="10" t="n"/>
      <c r="F9" s="10" t="n"/>
      <c r="G9" s="10" t="n"/>
      <c r="H9" s="10" t="n"/>
      <c r="I9" s="19">
        <f>IF(COUNT(G9:H9)&lt;2,"",MAX(G9,H9))</f>
        <v/>
      </c>
      <c r="J9" s="19">
        <f>IF(OR(C9="",F9="",I9=""),"",ROUNDUP(AVERAGE(C9,F9,I9),0))</f>
        <v/>
      </c>
      <c r="K9" s="19">
        <f>IF(OR(D9="",E9=""),"",ROUNDUP(AVERAGE(D9,E9),0))</f>
        <v/>
      </c>
      <c r="L9" s="19">
        <f>IF(OR(J9="",K9=""),"",INDEX('Anchors and matrix'!$B$7:$E$10,J9,K9))</f>
        <v/>
      </c>
      <c r="M9" s="19">
        <f>IF(COUNT(C9,D9,E9)&lt;3,"",IF(OR(C9=4,AND(D9=4,E9=4)),"Yes","No"))</f>
        <v/>
      </c>
      <c r="N9" s="19">
        <f>IF(L9="","",IF(M9="Yes",MAX(L9,3),L9))</f>
        <v/>
      </c>
      <c r="O9" s="5" t="n"/>
      <c r="P9" s="5" t="n"/>
      <c r="Q9" s="5" t="n"/>
    </row>
    <row r="10" ht="18" customHeight="1">
      <c r="A10" s="5" t="n"/>
      <c r="B10" s="5" t="n"/>
      <c r="C10" s="10" t="n"/>
      <c r="D10" s="10" t="n"/>
      <c r="E10" s="10" t="n"/>
      <c r="F10" s="10" t="n"/>
      <c r="G10" s="10" t="n"/>
      <c r="H10" s="10" t="n"/>
      <c r="I10" s="19">
        <f>IF(COUNT(G10:H10)&lt;2,"",MAX(G10,H10))</f>
        <v/>
      </c>
      <c r="J10" s="19">
        <f>IF(OR(C10="",F10="",I10=""),"",ROUNDUP(AVERAGE(C10,F10,I10),0))</f>
        <v/>
      </c>
      <c r="K10" s="19">
        <f>IF(OR(D10="",E10=""),"",ROUNDUP(AVERAGE(D10,E10),0))</f>
        <v/>
      </c>
      <c r="L10" s="19">
        <f>IF(OR(J10="",K10=""),"",INDEX('Anchors and matrix'!$B$7:$E$10,J10,K10))</f>
        <v/>
      </c>
      <c r="M10" s="19">
        <f>IF(COUNT(C10,D10,E10)&lt;3,"",IF(OR(C10=4,AND(D10=4,E10=4)),"Yes","No"))</f>
        <v/>
      </c>
      <c r="N10" s="19">
        <f>IF(L10="","",IF(M10="Yes",MAX(L10,3),L10))</f>
        <v/>
      </c>
      <c r="O10" s="5" t="n"/>
      <c r="P10" s="5" t="n"/>
      <c r="Q10" s="5" t="n"/>
    </row>
    <row r="11" ht="18" customHeight="1">
      <c r="A11" s="5" t="n"/>
      <c r="B11" s="5" t="n"/>
      <c r="C11" s="10" t="n"/>
      <c r="D11" s="10" t="n"/>
      <c r="E11" s="10" t="n"/>
      <c r="F11" s="10" t="n"/>
      <c r="G11" s="10" t="n"/>
      <c r="H11" s="10" t="n"/>
      <c r="I11" s="19">
        <f>IF(COUNT(G11:H11)&lt;2,"",MAX(G11,H11))</f>
        <v/>
      </c>
      <c r="J11" s="19">
        <f>IF(OR(C11="",F11="",I11=""),"",ROUNDUP(AVERAGE(C11,F11,I11),0))</f>
        <v/>
      </c>
      <c r="K11" s="19">
        <f>IF(OR(D11="",E11=""),"",ROUNDUP(AVERAGE(D11,E11),0))</f>
        <v/>
      </c>
      <c r="L11" s="19">
        <f>IF(OR(J11="",K11=""),"",INDEX('Anchors and matrix'!$B$7:$E$10,J11,K11))</f>
        <v/>
      </c>
      <c r="M11" s="19">
        <f>IF(COUNT(C11,D11,E11)&lt;3,"",IF(OR(C11=4,AND(D11=4,E11=4)),"Yes","No"))</f>
        <v/>
      </c>
      <c r="N11" s="19">
        <f>IF(L11="","",IF(M11="Yes",MAX(L11,3),L11))</f>
        <v/>
      </c>
      <c r="O11" s="5" t="n"/>
      <c r="P11" s="5" t="n"/>
      <c r="Q11" s="5" t="n"/>
    </row>
    <row r="12" ht="18" customHeight="1">
      <c r="A12" s="5" t="n"/>
      <c r="B12" s="5" t="n"/>
      <c r="C12" s="10" t="n"/>
      <c r="D12" s="10" t="n"/>
      <c r="E12" s="10" t="n"/>
      <c r="F12" s="10" t="n"/>
      <c r="G12" s="10" t="n"/>
      <c r="H12" s="10" t="n"/>
      <c r="I12" s="19">
        <f>IF(COUNT(G12:H12)&lt;2,"",MAX(G12,H12))</f>
        <v/>
      </c>
      <c r="J12" s="19">
        <f>IF(OR(C12="",F12="",I12=""),"",ROUNDUP(AVERAGE(C12,F12,I12),0))</f>
        <v/>
      </c>
      <c r="K12" s="19">
        <f>IF(OR(D12="",E12=""),"",ROUNDUP(AVERAGE(D12,E12),0))</f>
        <v/>
      </c>
      <c r="L12" s="19">
        <f>IF(OR(J12="",K12=""),"",INDEX('Anchors and matrix'!$B$7:$E$10,J12,K12))</f>
        <v/>
      </c>
      <c r="M12" s="19">
        <f>IF(COUNT(C12,D12,E12)&lt;3,"",IF(OR(C12=4,AND(D12=4,E12=4)),"Yes","No"))</f>
        <v/>
      </c>
      <c r="N12" s="19">
        <f>IF(L12="","",IF(M12="Yes",MAX(L12,3),L12))</f>
        <v/>
      </c>
      <c r="O12" s="5" t="n"/>
      <c r="P12" s="5" t="n"/>
      <c r="Q12" s="5" t="n"/>
    </row>
    <row r="13" ht="18" customHeight="1">
      <c r="A13" s="5" t="n"/>
      <c r="B13" s="5" t="n"/>
      <c r="C13" s="10" t="n"/>
      <c r="D13" s="10" t="n"/>
      <c r="E13" s="10" t="n"/>
      <c r="F13" s="10" t="n"/>
      <c r="G13" s="10" t="n"/>
      <c r="H13" s="10" t="n"/>
      <c r="I13" s="19">
        <f>IF(COUNT(G13:H13)&lt;2,"",MAX(G13,H13))</f>
        <v/>
      </c>
      <c r="J13" s="19">
        <f>IF(OR(C13="",F13="",I13=""),"",ROUNDUP(AVERAGE(C13,F13,I13),0))</f>
        <v/>
      </c>
      <c r="K13" s="19">
        <f>IF(OR(D13="",E13=""),"",ROUNDUP(AVERAGE(D13,E13),0))</f>
        <v/>
      </c>
      <c r="L13" s="19">
        <f>IF(OR(J13="",K13=""),"",INDEX('Anchors and matrix'!$B$7:$E$10,J13,K13))</f>
        <v/>
      </c>
      <c r="M13" s="19">
        <f>IF(COUNT(C13,D13,E13)&lt;3,"",IF(OR(C13=4,AND(D13=4,E13=4)),"Yes","No"))</f>
        <v/>
      </c>
      <c r="N13" s="19">
        <f>IF(L13="","",IF(M13="Yes",MAX(L13,3),L13))</f>
        <v/>
      </c>
      <c r="O13" s="5" t="n"/>
      <c r="P13" s="5" t="n"/>
      <c r="Q13" s="5" t="n"/>
    </row>
    <row r="14" ht="18" customHeight="1">
      <c r="A14" s="5" t="n"/>
      <c r="B14" s="5" t="n"/>
      <c r="C14" s="10" t="n"/>
      <c r="D14" s="10" t="n"/>
      <c r="E14" s="10" t="n"/>
      <c r="F14" s="10" t="n"/>
      <c r="G14" s="10" t="n"/>
      <c r="H14" s="10" t="n"/>
      <c r="I14" s="19">
        <f>IF(COUNT(G14:H14)&lt;2,"",MAX(G14,H14))</f>
        <v/>
      </c>
      <c r="J14" s="19">
        <f>IF(OR(C14="",F14="",I14=""),"",ROUNDUP(AVERAGE(C14,F14,I14),0))</f>
        <v/>
      </c>
      <c r="K14" s="19">
        <f>IF(OR(D14="",E14=""),"",ROUNDUP(AVERAGE(D14,E14),0))</f>
        <v/>
      </c>
      <c r="L14" s="19">
        <f>IF(OR(J14="",K14=""),"",INDEX('Anchors and matrix'!$B$7:$E$10,J14,K14))</f>
        <v/>
      </c>
      <c r="M14" s="19">
        <f>IF(COUNT(C14,D14,E14)&lt;3,"",IF(OR(C14=4,AND(D14=4,E14=4)),"Yes","No"))</f>
        <v/>
      </c>
      <c r="N14" s="19">
        <f>IF(L14="","",IF(M14="Yes",MAX(L14,3),L14))</f>
        <v/>
      </c>
      <c r="O14" s="5" t="n"/>
      <c r="P14" s="5" t="n"/>
      <c r="Q14" s="5" t="n"/>
    </row>
    <row r="15" ht="18" customHeight="1">
      <c r="A15" s="5" t="n"/>
      <c r="B15" s="5" t="n"/>
      <c r="C15" s="10" t="n"/>
      <c r="D15" s="10" t="n"/>
      <c r="E15" s="10" t="n"/>
      <c r="F15" s="10" t="n"/>
      <c r="G15" s="10" t="n"/>
      <c r="H15" s="10" t="n"/>
      <c r="I15" s="19">
        <f>IF(COUNT(G15:H15)&lt;2,"",MAX(G15,H15))</f>
        <v/>
      </c>
      <c r="J15" s="19">
        <f>IF(OR(C15="",F15="",I15=""),"",ROUNDUP(AVERAGE(C15,F15,I15),0))</f>
        <v/>
      </c>
      <c r="K15" s="19">
        <f>IF(OR(D15="",E15=""),"",ROUNDUP(AVERAGE(D15,E15),0))</f>
        <v/>
      </c>
      <c r="L15" s="19">
        <f>IF(OR(J15="",K15=""),"",INDEX('Anchors and matrix'!$B$7:$E$10,J15,K15))</f>
        <v/>
      </c>
      <c r="M15" s="19">
        <f>IF(COUNT(C15,D15,E15)&lt;3,"",IF(OR(C15=4,AND(D15=4,E15=4)),"Yes","No"))</f>
        <v/>
      </c>
      <c r="N15" s="19">
        <f>IF(L15="","",IF(M15="Yes",MAX(L15,3),L15))</f>
        <v/>
      </c>
      <c r="O15" s="5" t="n"/>
      <c r="P15" s="5" t="n"/>
      <c r="Q15" s="5" t="n"/>
    </row>
    <row r="16" ht="18" customHeight="1">
      <c r="A16" s="5" t="n"/>
      <c r="B16" s="5" t="n"/>
      <c r="C16" s="10" t="n"/>
      <c r="D16" s="10" t="n"/>
      <c r="E16" s="10" t="n"/>
      <c r="F16" s="10" t="n"/>
      <c r="G16" s="10" t="n"/>
      <c r="H16" s="10" t="n"/>
      <c r="I16" s="19">
        <f>IF(COUNT(G16:H16)&lt;2,"",MAX(G16,H16))</f>
        <v/>
      </c>
      <c r="J16" s="19">
        <f>IF(OR(C16="",F16="",I16=""),"",ROUNDUP(AVERAGE(C16,F16,I16),0))</f>
        <v/>
      </c>
      <c r="K16" s="19">
        <f>IF(OR(D16="",E16=""),"",ROUNDUP(AVERAGE(D16,E16),0))</f>
        <v/>
      </c>
      <c r="L16" s="19">
        <f>IF(OR(J16="",K16=""),"",INDEX('Anchors and matrix'!$B$7:$E$10,J16,K16))</f>
        <v/>
      </c>
      <c r="M16" s="19">
        <f>IF(COUNT(C16,D16,E16)&lt;3,"",IF(OR(C16=4,AND(D16=4,E16=4)),"Yes","No"))</f>
        <v/>
      </c>
      <c r="N16" s="19">
        <f>IF(L16="","",IF(M16="Yes",MAX(L16,3),L16))</f>
        <v/>
      </c>
      <c r="O16" s="5" t="n"/>
      <c r="P16" s="5" t="n"/>
      <c r="Q16" s="5" t="n"/>
    </row>
    <row r="17" ht="18" customHeight="1">
      <c r="A17" s="5" t="n"/>
      <c r="B17" s="5" t="n"/>
      <c r="C17" s="10" t="n"/>
      <c r="D17" s="10" t="n"/>
      <c r="E17" s="10" t="n"/>
      <c r="F17" s="10" t="n"/>
      <c r="G17" s="10" t="n"/>
      <c r="H17" s="10" t="n"/>
      <c r="I17" s="19">
        <f>IF(COUNT(G17:H17)&lt;2,"",MAX(G17,H17))</f>
        <v/>
      </c>
      <c r="J17" s="19">
        <f>IF(OR(C17="",F17="",I17=""),"",ROUNDUP(AVERAGE(C17,F17,I17),0))</f>
        <v/>
      </c>
      <c r="K17" s="19">
        <f>IF(OR(D17="",E17=""),"",ROUNDUP(AVERAGE(D17,E17),0))</f>
        <v/>
      </c>
      <c r="L17" s="19">
        <f>IF(OR(J17="",K17=""),"",INDEX('Anchors and matrix'!$B$7:$E$10,J17,K17))</f>
        <v/>
      </c>
      <c r="M17" s="19">
        <f>IF(COUNT(C17,D17,E17)&lt;3,"",IF(OR(C17=4,AND(D17=4,E17=4)),"Yes","No"))</f>
        <v/>
      </c>
      <c r="N17" s="19">
        <f>IF(L17="","",IF(M17="Yes",MAX(L17,3),L17))</f>
        <v/>
      </c>
      <c r="O17" s="5" t="n"/>
      <c r="P17" s="5" t="n"/>
      <c r="Q17" s="5" t="n"/>
    </row>
    <row r="18" ht="18" customHeight="1">
      <c r="A18" s="5" t="n"/>
      <c r="B18" s="5" t="n"/>
      <c r="C18" s="10" t="n"/>
      <c r="D18" s="10" t="n"/>
      <c r="E18" s="10" t="n"/>
      <c r="F18" s="10" t="n"/>
      <c r="G18" s="10" t="n"/>
      <c r="H18" s="10" t="n"/>
      <c r="I18" s="19">
        <f>IF(COUNT(G18:H18)&lt;2,"",MAX(G18,H18))</f>
        <v/>
      </c>
      <c r="J18" s="19">
        <f>IF(OR(C18="",F18="",I18=""),"",ROUNDUP(AVERAGE(C18,F18,I18),0))</f>
        <v/>
      </c>
      <c r="K18" s="19">
        <f>IF(OR(D18="",E18=""),"",ROUNDUP(AVERAGE(D18,E18),0))</f>
        <v/>
      </c>
      <c r="L18" s="19">
        <f>IF(OR(J18="",K18=""),"",INDEX('Anchors and matrix'!$B$7:$E$10,J18,K18))</f>
        <v/>
      </c>
      <c r="M18" s="19">
        <f>IF(COUNT(C18,D18,E18)&lt;3,"",IF(OR(C18=4,AND(D18=4,E18=4)),"Yes","No"))</f>
        <v/>
      </c>
      <c r="N18" s="19">
        <f>IF(L18="","",IF(M18="Yes",MAX(L18,3),L18))</f>
        <v/>
      </c>
      <c r="O18" s="5" t="n"/>
      <c r="P18" s="5" t="n"/>
      <c r="Q18" s="5" t="n"/>
    </row>
    <row r="19" ht="18" customHeight="1">
      <c r="A19" s="5" t="n"/>
      <c r="B19" s="5" t="n"/>
      <c r="C19" s="10" t="n"/>
      <c r="D19" s="10" t="n"/>
      <c r="E19" s="10" t="n"/>
      <c r="F19" s="10" t="n"/>
      <c r="G19" s="10" t="n"/>
      <c r="H19" s="10" t="n"/>
      <c r="I19" s="19">
        <f>IF(COUNT(G19:H19)&lt;2,"",MAX(G19,H19))</f>
        <v/>
      </c>
      <c r="J19" s="19">
        <f>IF(OR(C19="",F19="",I19=""),"",ROUNDUP(AVERAGE(C19,F19,I19),0))</f>
        <v/>
      </c>
      <c r="K19" s="19">
        <f>IF(OR(D19="",E19=""),"",ROUNDUP(AVERAGE(D19,E19),0))</f>
        <v/>
      </c>
      <c r="L19" s="19">
        <f>IF(OR(J19="",K19=""),"",INDEX('Anchors and matrix'!$B$7:$E$10,J19,K19))</f>
        <v/>
      </c>
      <c r="M19" s="19">
        <f>IF(COUNT(C19,D19,E19)&lt;3,"",IF(OR(C19=4,AND(D19=4,E19=4)),"Yes","No"))</f>
        <v/>
      </c>
      <c r="N19" s="19">
        <f>IF(L19="","",IF(M19="Yes",MAX(L19,3),L19))</f>
        <v/>
      </c>
      <c r="O19" s="5" t="n"/>
      <c r="P19" s="5" t="n"/>
      <c r="Q19" s="5" t="n"/>
    </row>
    <row r="20" ht="18" customHeight="1">
      <c r="A20" s="5" t="n"/>
      <c r="B20" s="5" t="n"/>
      <c r="C20" s="10" t="n"/>
      <c r="D20" s="10" t="n"/>
      <c r="E20" s="10" t="n"/>
      <c r="F20" s="10" t="n"/>
      <c r="G20" s="10" t="n"/>
      <c r="H20" s="10" t="n"/>
      <c r="I20" s="19">
        <f>IF(COUNT(G20:H20)&lt;2,"",MAX(G20,H20))</f>
        <v/>
      </c>
      <c r="J20" s="19">
        <f>IF(OR(C20="",F20="",I20=""),"",ROUNDUP(AVERAGE(C20,F20,I20),0))</f>
        <v/>
      </c>
      <c r="K20" s="19">
        <f>IF(OR(D20="",E20=""),"",ROUNDUP(AVERAGE(D20,E20),0))</f>
        <v/>
      </c>
      <c r="L20" s="19">
        <f>IF(OR(J20="",K20=""),"",INDEX('Anchors and matrix'!$B$7:$E$10,J20,K20))</f>
        <v/>
      </c>
      <c r="M20" s="19">
        <f>IF(COUNT(C20,D20,E20)&lt;3,"",IF(OR(C20=4,AND(D20=4,E20=4)),"Yes","No"))</f>
        <v/>
      </c>
      <c r="N20" s="19">
        <f>IF(L20="","",IF(M20="Yes",MAX(L20,3),L20))</f>
        <v/>
      </c>
      <c r="O20" s="5" t="n"/>
      <c r="P20" s="5" t="n"/>
      <c r="Q20" s="5" t="n"/>
    </row>
    <row r="21" ht="18" customHeight="1">
      <c r="A21" s="5" t="n"/>
      <c r="B21" s="5" t="n"/>
      <c r="C21" s="10" t="n"/>
      <c r="D21" s="10" t="n"/>
      <c r="E21" s="10" t="n"/>
      <c r="F21" s="10" t="n"/>
      <c r="G21" s="10" t="n"/>
      <c r="H21" s="10" t="n"/>
      <c r="I21" s="19">
        <f>IF(COUNT(G21:H21)&lt;2,"",MAX(G21,H21))</f>
        <v/>
      </c>
      <c r="J21" s="19">
        <f>IF(OR(C21="",F21="",I21=""),"",ROUNDUP(AVERAGE(C21,F21,I21),0))</f>
        <v/>
      </c>
      <c r="K21" s="19">
        <f>IF(OR(D21="",E21=""),"",ROUNDUP(AVERAGE(D21,E21),0))</f>
        <v/>
      </c>
      <c r="L21" s="19">
        <f>IF(OR(J21="",K21=""),"",INDEX('Anchors and matrix'!$B$7:$E$10,J21,K21))</f>
        <v/>
      </c>
      <c r="M21" s="19">
        <f>IF(COUNT(C21,D21,E21)&lt;3,"",IF(OR(C21=4,AND(D21=4,E21=4)),"Yes","No"))</f>
        <v/>
      </c>
      <c r="N21" s="19">
        <f>IF(L21="","",IF(M21="Yes",MAX(L21,3),L21))</f>
        <v/>
      </c>
      <c r="O21" s="5" t="n"/>
      <c r="P21" s="5" t="n"/>
      <c r="Q21" s="5" t="n"/>
    </row>
    <row r="22" ht="18" customHeight="1">
      <c r="A22" s="5" t="n"/>
      <c r="B22" s="5" t="n"/>
      <c r="C22" s="10" t="n"/>
      <c r="D22" s="10" t="n"/>
      <c r="E22" s="10" t="n"/>
      <c r="F22" s="10" t="n"/>
      <c r="G22" s="10" t="n"/>
      <c r="H22" s="10" t="n"/>
      <c r="I22" s="19">
        <f>IF(COUNT(G22:H22)&lt;2,"",MAX(G22,H22))</f>
        <v/>
      </c>
      <c r="J22" s="19">
        <f>IF(OR(C22="",F22="",I22=""),"",ROUNDUP(AVERAGE(C22,F22,I22),0))</f>
        <v/>
      </c>
      <c r="K22" s="19">
        <f>IF(OR(D22="",E22=""),"",ROUNDUP(AVERAGE(D22,E22),0))</f>
        <v/>
      </c>
      <c r="L22" s="19">
        <f>IF(OR(J22="",K22=""),"",INDEX('Anchors and matrix'!$B$7:$E$10,J22,K22))</f>
        <v/>
      </c>
      <c r="M22" s="19">
        <f>IF(COUNT(C22,D22,E22)&lt;3,"",IF(OR(C22=4,AND(D22=4,E22=4)),"Yes","No"))</f>
        <v/>
      </c>
      <c r="N22" s="19">
        <f>IF(L22="","",IF(M22="Yes",MAX(L22,3),L22))</f>
        <v/>
      </c>
      <c r="O22" s="5" t="n"/>
      <c r="P22" s="5" t="n"/>
      <c r="Q22" s="5" t="n"/>
    </row>
    <row r="23" ht="18" customHeight="1">
      <c r="A23" s="5" t="n"/>
      <c r="B23" s="5" t="n"/>
      <c r="C23" s="10" t="n"/>
      <c r="D23" s="10" t="n"/>
      <c r="E23" s="10" t="n"/>
      <c r="F23" s="10" t="n"/>
      <c r="G23" s="10" t="n"/>
      <c r="H23" s="10" t="n"/>
      <c r="I23" s="19">
        <f>IF(COUNT(G23:H23)&lt;2,"",MAX(G23,H23))</f>
        <v/>
      </c>
      <c r="J23" s="19">
        <f>IF(OR(C23="",F23="",I23=""),"",ROUNDUP(AVERAGE(C23,F23,I23),0))</f>
        <v/>
      </c>
      <c r="K23" s="19">
        <f>IF(OR(D23="",E23=""),"",ROUNDUP(AVERAGE(D23,E23),0))</f>
        <v/>
      </c>
      <c r="L23" s="19">
        <f>IF(OR(J23="",K23=""),"",INDEX('Anchors and matrix'!$B$7:$E$10,J23,K23))</f>
        <v/>
      </c>
      <c r="M23" s="19">
        <f>IF(COUNT(C23,D23,E23)&lt;3,"",IF(OR(C23=4,AND(D23=4,E23=4)),"Yes","No"))</f>
        <v/>
      </c>
      <c r="N23" s="19">
        <f>IF(L23="","",IF(M23="Yes",MAX(L23,3),L23))</f>
        <v/>
      </c>
      <c r="O23" s="5" t="n"/>
      <c r="P23" s="5" t="n"/>
      <c r="Q23" s="5" t="n"/>
    </row>
    <row r="24" ht="18" customHeight="1">
      <c r="A24" s="5" t="n"/>
      <c r="B24" s="5" t="n"/>
      <c r="C24" s="10" t="n"/>
      <c r="D24" s="10" t="n"/>
      <c r="E24" s="10" t="n"/>
      <c r="F24" s="10" t="n"/>
      <c r="G24" s="10" t="n"/>
      <c r="H24" s="10" t="n"/>
      <c r="I24" s="19">
        <f>IF(COUNT(G24:H24)&lt;2,"",MAX(G24,H24))</f>
        <v/>
      </c>
      <c r="J24" s="19">
        <f>IF(OR(C24="",F24="",I24=""),"",ROUNDUP(AVERAGE(C24,F24,I24),0))</f>
        <v/>
      </c>
      <c r="K24" s="19">
        <f>IF(OR(D24="",E24=""),"",ROUNDUP(AVERAGE(D24,E24),0))</f>
        <v/>
      </c>
      <c r="L24" s="19">
        <f>IF(OR(J24="",K24=""),"",INDEX('Anchors and matrix'!$B$7:$E$10,J24,K24))</f>
        <v/>
      </c>
      <c r="M24" s="19">
        <f>IF(COUNT(C24,D24,E24)&lt;3,"",IF(OR(C24=4,AND(D24=4,E24=4)),"Yes","No"))</f>
        <v/>
      </c>
      <c r="N24" s="19">
        <f>IF(L24="","",IF(M24="Yes",MAX(L24,3),L24))</f>
        <v/>
      </c>
      <c r="O24" s="5" t="n"/>
      <c r="P24" s="5" t="n"/>
      <c r="Q24" s="5" t="n"/>
    </row>
    <row r="25" ht="18" customHeight="1">
      <c r="A25" s="5" t="n"/>
      <c r="B25" s="5" t="n"/>
      <c r="C25" s="10" t="n"/>
      <c r="D25" s="10" t="n"/>
      <c r="E25" s="10" t="n"/>
      <c r="F25" s="10" t="n"/>
      <c r="G25" s="10" t="n"/>
      <c r="H25" s="10" t="n"/>
      <c r="I25" s="19">
        <f>IF(COUNT(G25:H25)&lt;2,"",MAX(G25,H25))</f>
        <v/>
      </c>
      <c r="J25" s="19">
        <f>IF(OR(C25="",F25="",I25=""),"",ROUNDUP(AVERAGE(C25,F25,I25),0))</f>
        <v/>
      </c>
      <c r="K25" s="19">
        <f>IF(OR(D25="",E25=""),"",ROUNDUP(AVERAGE(D25,E25),0))</f>
        <v/>
      </c>
      <c r="L25" s="19">
        <f>IF(OR(J25="",K25=""),"",INDEX('Anchors and matrix'!$B$7:$E$10,J25,K25))</f>
        <v/>
      </c>
      <c r="M25" s="19">
        <f>IF(COUNT(C25,D25,E25)&lt;3,"",IF(OR(C25=4,AND(D25=4,E25=4)),"Yes","No"))</f>
        <v/>
      </c>
      <c r="N25" s="19">
        <f>IF(L25="","",IF(M25="Yes",MAX(L25,3),L25))</f>
        <v/>
      </c>
      <c r="O25" s="5" t="n"/>
      <c r="P25" s="5" t="n"/>
      <c r="Q25" s="5" t="n"/>
    </row>
    <row r="26" ht="18" customHeight="1">
      <c r="A26" s="5" t="n"/>
      <c r="B26" s="5" t="n"/>
      <c r="C26" s="10" t="n"/>
      <c r="D26" s="10" t="n"/>
      <c r="E26" s="10" t="n"/>
      <c r="F26" s="10" t="n"/>
      <c r="G26" s="10" t="n"/>
      <c r="H26" s="10" t="n"/>
      <c r="I26" s="19">
        <f>IF(COUNT(G26:H26)&lt;2,"",MAX(G26,H26))</f>
        <v/>
      </c>
      <c r="J26" s="19">
        <f>IF(OR(C26="",F26="",I26=""),"",ROUNDUP(AVERAGE(C26,F26,I26),0))</f>
        <v/>
      </c>
      <c r="K26" s="19">
        <f>IF(OR(D26="",E26=""),"",ROUNDUP(AVERAGE(D26,E26),0))</f>
        <v/>
      </c>
      <c r="L26" s="19">
        <f>IF(OR(J26="",K26=""),"",INDEX('Anchors and matrix'!$B$7:$E$10,J26,K26))</f>
        <v/>
      </c>
      <c r="M26" s="19">
        <f>IF(COUNT(C26,D26,E26)&lt;3,"",IF(OR(C26=4,AND(D26=4,E26=4)),"Yes","No"))</f>
        <v/>
      </c>
      <c r="N26" s="19">
        <f>IF(L26="","",IF(M26="Yes",MAX(L26,3),L26))</f>
        <v/>
      </c>
      <c r="O26" s="5" t="n"/>
      <c r="P26" s="5" t="n"/>
      <c r="Q26" s="5" t="n"/>
    </row>
    <row r="27" ht="18" customHeight="1">
      <c r="A27" s="5" t="n"/>
      <c r="B27" s="5" t="n"/>
      <c r="C27" s="10" t="n"/>
      <c r="D27" s="10" t="n"/>
      <c r="E27" s="10" t="n"/>
      <c r="F27" s="10" t="n"/>
      <c r="G27" s="10" t="n"/>
      <c r="H27" s="10" t="n"/>
      <c r="I27" s="19">
        <f>IF(COUNT(G27:H27)&lt;2,"",MAX(G27,H27))</f>
        <v/>
      </c>
      <c r="J27" s="19">
        <f>IF(OR(C27="",F27="",I27=""),"",ROUNDUP(AVERAGE(C27,F27,I27),0))</f>
        <v/>
      </c>
      <c r="K27" s="19">
        <f>IF(OR(D27="",E27=""),"",ROUNDUP(AVERAGE(D27,E27),0))</f>
        <v/>
      </c>
      <c r="L27" s="19">
        <f>IF(OR(J27="",K27=""),"",INDEX('Anchors and matrix'!$B$7:$E$10,J27,K27))</f>
        <v/>
      </c>
      <c r="M27" s="19">
        <f>IF(COUNT(C27,D27,E27)&lt;3,"",IF(OR(C27=4,AND(D27=4,E27=4)),"Yes","No"))</f>
        <v/>
      </c>
      <c r="N27" s="19">
        <f>IF(L27="","",IF(M27="Yes",MAX(L27,3),L27))</f>
        <v/>
      </c>
      <c r="O27" s="5" t="n"/>
      <c r="P27" s="5" t="n"/>
      <c r="Q27" s="5" t="n"/>
    </row>
    <row r="28" ht="18" customHeight="1">
      <c r="A28" s="5" t="n"/>
      <c r="B28" s="5" t="n"/>
      <c r="C28" s="10" t="n"/>
      <c r="D28" s="10" t="n"/>
      <c r="E28" s="10" t="n"/>
      <c r="F28" s="10" t="n"/>
      <c r="G28" s="10" t="n"/>
      <c r="H28" s="10" t="n"/>
      <c r="I28" s="19">
        <f>IF(COUNT(G28:H28)&lt;2,"",MAX(G28,H28))</f>
        <v/>
      </c>
      <c r="J28" s="19">
        <f>IF(OR(C28="",F28="",I28=""),"",ROUNDUP(AVERAGE(C28,F28,I28),0))</f>
        <v/>
      </c>
      <c r="K28" s="19">
        <f>IF(OR(D28="",E28=""),"",ROUNDUP(AVERAGE(D28,E28),0))</f>
        <v/>
      </c>
      <c r="L28" s="19">
        <f>IF(OR(J28="",K28=""),"",INDEX('Anchors and matrix'!$B$7:$E$10,J28,K28))</f>
        <v/>
      </c>
      <c r="M28" s="19">
        <f>IF(COUNT(C28,D28,E28)&lt;3,"",IF(OR(C28=4,AND(D28=4,E28=4)),"Yes","No"))</f>
        <v/>
      </c>
      <c r="N28" s="19">
        <f>IF(L28="","",IF(M28="Yes",MAX(L28,3),L28))</f>
        <v/>
      </c>
      <c r="O28" s="5" t="n"/>
      <c r="P28" s="5" t="n"/>
      <c r="Q28" s="5" t="n"/>
    </row>
    <row r="29" ht="18" customHeight="1">
      <c r="A29" s="5" t="n"/>
      <c r="B29" s="5" t="n"/>
      <c r="C29" s="10" t="n"/>
      <c r="D29" s="10" t="n"/>
      <c r="E29" s="10" t="n"/>
      <c r="F29" s="10" t="n"/>
      <c r="G29" s="10" t="n"/>
      <c r="H29" s="10" t="n"/>
      <c r="I29" s="19">
        <f>IF(COUNT(G29:H29)&lt;2,"",MAX(G29,H29))</f>
        <v/>
      </c>
      <c r="J29" s="19">
        <f>IF(OR(C29="",F29="",I29=""),"",ROUNDUP(AVERAGE(C29,F29,I29),0))</f>
        <v/>
      </c>
      <c r="K29" s="19">
        <f>IF(OR(D29="",E29=""),"",ROUNDUP(AVERAGE(D29,E29),0))</f>
        <v/>
      </c>
      <c r="L29" s="19">
        <f>IF(OR(J29="",K29=""),"",INDEX('Anchors and matrix'!$B$7:$E$10,J29,K29))</f>
        <v/>
      </c>
      <c r="M29" s="19">
        <f>IF(COUNT(C29,D29,E29)&lt;3,"",IF(OR(C29=4,AND(D29=4,E29=4)),"Yes","No"))</f>
        <v/>
      </c>
      <c r="N29" s="19">
        <f>IF(L29="","",IF(M29="Yes",MAX(L29,3),L29))</f>
        <v/>
      </c>
      <c r="O29" s="5" t="n"/>
      <c r="P29" s="5" t="n"/>
      <c r="Q29" s="5" t="n"/>
    </row>
    <row r="30" ht="18" customHeight="1">
      <c r="A30" s="5" t="n"/>
      <c r="B30" s="5" t="n"/>
      <c r="C30" s="10" t="n"/>
      <c r="D30" s="10" t="n"/>
      <c r="E30" s="10" t="n"/>
      <c r="F30" s="10" t="n"/>
      <c r="G30" s="10" t="n"/>
      <c r="H30" s="10" t="n"/>
      <c r="I30" s="19">
        <f>IF(COUNT(G30:H30)&lt;2,"",MAX(G30,H30))</f>
        <v/>
      </c>
      <c r="J30" s="19">
        <f>IF(OR(C30="",F30="",I30=""),"",ROUNDUP(AVERAGE(C30,F30,I30),0))</f>
        <v/>
      </c>
      <c r="K30" s="19">
        <f>IF(OR(D30="",E30=""),"",ROUNDUP(AVERAGE(D30,E30),0))</f>
        <v/>
      </c>
      <c r="L30" s="19">
        <f>IF(OR(J30="",K30=""),"",INDEX('Anchors and matrix'!$B$7:$E$10,J30,K30))</f>
        <v/>
      </c>
      <c r="M30" s="19">
        <f>IF(COUNT(C30,D30,E30)&lt;3,"",IF(OR(C30=4,AND(D30=4,E30=4)),"Yes","No"))</f>
        <v/>
      </c>
      <c r="N30" s="19">
        <f>IF(L30="","",IF(M30="Yes",MAX(L30,3),L30))</f>
        <v/>
      </c>
      <c r="O30" s="5" t="n"/>
      <c r="P30" s="5" t="n"/>
      <c r="Q30" s="5" t="n"/>
    </row>
    <row r="31" ht="18" customHeight="1">
      <c r="A31" s="5" t="n"/>
      <c r="B31" s="5" t="n"/>
      <c r="C31" s="10" t="n"/>
      <c r="D31" s="10" t="n"/>
      <c r="E31" s="10" t="n"/>
      <c r="F31" s="10" t="n"/>
      <c r="G31" s="10" t="n"/>
      <c r="H31" s="10" t="n"/>
      <c r="I31" s="19">
        <f>IF(COUNT(G31:H31)&lt;2,"",MAX(G31,H31))</f>
        <v/>
      </c>
      <c r="J31" s="19">
        <f>IF(OR(C31="",F31="",I31=""),"",ROUNDUP(AVERAGE(C31,F31,I31),0))</f>
        <v/>
      </c>
      <c r="K31" s="19">
        <f>IF(OR(D31="",E31=""),"",ROUNDUP(AVERAGE(D31,E31),0))</f>
        <v/>
      </c>
      <c r="L31" s="19">
        <f>IF(OR(J31="",K31=""),"",INDEX('Anchors and matrix'!$B$7:$E$10,J31,K31))</f>
        <v/>
      </c>
      <c r="M31" s="19">
        <f>IF(COUNT(C31,D31,E31)&lt;3,"",IF(OR(C31=4,AND(D31=4,E31=4)),"Yes","No"))</f>
        <v/>
      </c>
      <c r="N31" s="19">
        <f>IF(L31="","",IF(M31="Yes",MAX(L31,3),L31))</f>
        <v/>
      </c>
      <c r="O31" s="5" t="n"/>
      <c r="P31" s="5" t="n"/>
      <c r="Q31" s="5" t="n"/>
    </row>
    <row r="32" ht="18" customHeight="1">
      <c r="A32" s="5" t="n"/>
      <c r="B32" s="5" t="n"/>
      <c r="C32" s="10" t="n"/>
      <c r="D32" s="10" t="n"/>
      <c r="E32" s="10" t="n"/>
      <c r="F32" s="10" t="n"/>
      <c r="G32" s="10" t="n"/>
      <c r="H32" s="10" t="n"/>
      <c r="I32" s="19">
        <f>IF(COUNT(G32:H32)&lt;2,"",MAX(G32,H32))</f>
        <v/>
      </c>
      <c r="J32" s="19">
        <f>IF(OR(C32="",F32="",I32=""),"",ROUNDUP(AVERAGE(C32,F32,I32),0))</f>
        <v/>
      </c>
      <c r="K32" s="19">
        <f>IF(OR(D32="",E32=""),"",ROUNDUP(AVERAGE(D32,E32),0))</f>
        <v/>
      </c>
      <c r="L32" s="19">
        <f>IF(OR(J32="",K32=""),"",INDEX('Anchors and matrix'!$B$7:$E$10,J32,K32))</f>
        <v/>
      </c>
      <c r="M32" s="19">
        <f>IF(COUNT(C32,D32,E32)&lt;3,"",IF(OR(C32=4,AND(D32=4,E32=4)),"Yes","No"))</f>
        <v/>
      </c>
      <c r="N32" s="19">
        <f>IF(L32="","",IF(M32="Yes",MAX(L32,3),L32))</f>
        <v/>
      </c>
      <c r="O32" s="5" t="n"/>
      <c r="P32" s="5" t="n"/>
      <c r="Q32" s="5" t="n"/>
    </row>
    <row r="33" ht="18" customHeight="1">
      <c r="A33" s="5" t="n"/>
      <c r="B33" s="5" t="n"/>
      <c r="C33" s="10" t="n"/>
      <c r="D33" s="10" t="n"/>
      <c r="E33" s="10" t="n"/>
      <c r="F33" s="10" t="n"/>
      <c r="G33" s="10" t="n"/>
      <c r="H33" s="10" t="n"/>
      <c r="I33" s="19">
        <f>IF(COUNT(G33:H33)&lt;2,"",MAX(G33,H33))</f>
        <v/>
      </c>
      <c r="J33" s="19">
        <f>IF(OR(C33="",F33="",I33=""),"",ROUNDUP(AVERAGE(C33,F33,I33),0))</f>
        <v/>
      </c>
      <c r="K33" s="19">
        <f>IF(OR(D33="",E33=""),"",ROUNDUP(AVERAGE(D33,E33),0))</f>
        <v/>
      </c>
      <c r="L33" s="19">
        <f>IF(OR(J33="",K33=""),"",INDEX('Anchors and matrix'!$B$7:$E$10,J33,K33))</f>
        <v/>
      </c>
      <c r="M33" s="19">
        <f>IF(COUNT(C33,D33,E33)&lt;3,"",IF(OR(C33=4,AND(D33=4,E33=4)),"Yes","No"))</f>
        <v/>
      </c>
      <c r="N33" s="19">
        <f>IF(L33="","",IF(M33="Yes",MAX(L33,3),L33))</f>
        <v/>
      </c>
      <c r="O33" s="5" t="n"/>
      <c r="P33" s="5" t="n"/>
      <c r="Q33" s="5" t="n"/>
    </row>
    <row r="34" ht="18" customHeight="1">
      <c r="A34" s="5" t="n"/>
      <c r="B34" s="5" t="n"/>
      <c r="C34" s="10" t="n"/>
      <c r="D34" s="10" t="n"/>
      <c r="E34" s="10" t="n"/>
      <c r="F34" s="10" t="n"/>
      <c r="G34" s="10" t="n"/>
      <c r="H34" s="10" t="n"/>
      <c r="I34" s="19">
        <f>IF(COUNT(G34:H34)&lt;2,"",MAX(G34,H34))</f>
        <v/>
      </c>
      <c r="J34" s="19">
        <f>IF(OR(C34="",F34="",I34=""),"",ROUNDUP(AVERAGE(C34,F34,I34),0))</f>
        <v/>
      </c>
      <c r="K34" s="19">
        <f>IF(OR(D34="",E34=""),"",ROUNDUP(AVERAGE(D34,E34),0))</f>
        <v/>
      </c>
      <c r="L34" s="19">
        <f>IF(OR(J34="",K34=""),"",INDEX('Anchors and matrix'!$B$7:$E$10,J34,K34))</f>
        <v/>
      </c>
      <c r="M34" s="19">
        <f>IF(COUNT(C34,D34,E34)&lt;3,"",IF(OR(C34=4,AND(D34=4,E34=4)),"Yes","No"))</f>
        <v/>
      </c>
      <c r="N34" s="19">
        <f>IF(L34="","",IF(M34="Yes",MAX(L34,3),L34))</f>
        <v/>
      </c>
      <c r="O34" s="5" t="n"/>
      <c r="P34" s="5" t="n"/>
      <c r="Q34" s="5" t="n"/>
    </row>
    <row r="35" ht="18" customHeight="1">
      <c r="A35" s="5" t="n"/>
      <c r="B35" s="5" t="n"/>
      <c r="C35" s="10" t="n"/>
      <c r="D35" s="10" t="n"/>
      <c r="E35" s="10" t="n"/>
      <c r="F35" s="10" t="n"/>
      <c r="G35" s="10" t="n"/>
      <c r="H35" s="10" t="n"/>
      <c r="I35" s="19">
        <f>IF(COUNT(G35:H35)&lt;2,"",MAX(G35,H35))</f>
        <v/>
      </c>
      <c r="J35" s="19">
        <f>IF(OR(C35="",F35="",I35=""),"",ROUNDUP(AVERAGE(C35,F35,I35),0))</f>
        <v/>
      </c>
      <c r="K35" s="19">
        <f>IF(OR(D35="",E35=""),"",ROUNDUP(AVERAGE(D35,E35),0))</f>
        <v/>
      </c>
      <c r="L35" s="19">
        <f>IF(OR(J35="",K35=""),"",INDEX('Anchors and matrix'!$B$7:$E$10,J35,K35))</f>
        <v/>
      </c>
      <c r="M35" s="19">
        <f>IF(COUNT(C35,D35,E35)&lt;3,"",IF(OR(C35=4,AND(D35=4,E35=4)),"Yes","No"))</f>
        <v/>
      </c>
      <c r="N35" s="19">
        <f>IF(L35="","",IF(M35="Yes",MAX(L35,3),L35))</f>
        <v/>
      </c>
      <c r="O35" s="5" t="n"/>
      <c r="P35" s="5" t="n"/>
      <c r="Q35" s="5" t="n"/>
    </row>
    <row r="36" ht="18" customHeight="1">
      <c r="A36" s="5" t="n"/>
      <c r="B36" s="5" t="n"/>
      <c r="C36" s="10" t="n"/>
      <c r="D36" s="10" t="n"/>
      <c r="E36" s="10" t="n"/>
      <c r="F36" s="10" t="n"/>
      <c r="G36" s="10" t="n"/>
      <c r="H36" s="10" t="n"/>
      <c r="I36" s="19">
        <f>IF(COUNT(G36:H36)&lt;2,"",MAX(G36,H36))</f>
        <v/>
      </c>
      <c r="J36" s="19">
        <f>IF(OR(C36="",F36="",I36=""),"",ROUNDUP(AVERAGE(C36,F36,I36),0))</f>
        <v/>
      </c>
      <c r="K36" s="19">
        <f>IF(OR(D36="",E36=""),"",ROUNDUP(AVERAGE(D36,E36),0))</f>
        <v/>
      </c>
      <c r="L36" s="19">
        <f>IF(OR(J36="",K36=""),"",INDEX('Anchors and matrix'!$B$7:$E$10,J36,K36))</f>
        <v/>
      </c>
      <c r="M36" s="19">
        <f>IF(COUNT(C36,D36,E36)&lt;3,"",IF(OR(C36=4,AND(D36=4,E36=4)),"Yes","No"))</f>
        <v/>
      </c>
      <c r="N36" s="19">
        <f>IF(L36="","",IF(M36="Yes",MAX(L36,3),L36))</f>
        <v/>
      </c>
      <c r="O36" s="5" t="n"/>
      <c r="P36" s="5" t="n"/>
      <c r="Q36" s="5" t="n"/>
    </row>
    <row r="37" ht="18" customHeight="1">
      <c r="A37" s="5" t="n"/>
      <c r="B37" s="5" t="n"/>
      <c r="C37" s="10" t="n"/>
      <c r="D37" s="10" t="n"/>
      <c r="E37" s="10" t="n"/>
      <c r="F37" s="10" t="n"/>
      <c r="G37" s="10" t="n"/>
      <c r="H37" s="10" t="n"/>
      <c r="I37" s="19">
        <f>IF(COUNT(G37:H37)&lt;2,"",MAX(G37,H37))</f>
        <v/>
      </c>
      <c r="J37" s="19">
        <f>IF(OR(C37="",F37="",I37=""),"",ROUNDUP(AVERAGE(C37,F37,I37),0))</f>
        <v/>
      </c>
      <c r="K37" s="19">
        <f>IF(OR(D37="",E37=""),"",ROUNDUP(AVERAGE(D37,E37),0))</f>
        <v/>
      </c>
      <c r="L37" s="19">
        <f>IF(OR(J37="",K37=""),"",INDEX('Anchors and matrix'!$B$7:$E$10,J37,K37))</f>
        <v/>
      </c>
      <c r="M37" s="19">
        <f>IF(COUNT(C37,D37,E37)&lt;3,"",IF(OR(C37=4,AND(D37=4,E37=4)),"Yes","No"))</f>
        <v/>
      </c>
      <c r="N37" s="19">
        <f>IF(L37="","",IF(M37="Yes",MAX(L37,3),L37))</f>
        <v/>
      </c>
      <c r="O37" s="5" t="n"/>
      <c r="P37" s="5" t="n"/>
      <c r="Q37" s="5" t="n"/>
    </row>
    <row r="38" ht="18" customHeight="1">
      <c r="A38" s="5" t="n"/>
      <c r="B38" s="5" t="n"/>
      <c r="C38" s="10" t="n"/>
      <c r="D38" s="10" t="n"/>
      <c r="E38" s="10" t="n"/>
      <c r="F38" s="10" t="n"/>
      <c r="G38" s="10" t="n"/>
      <c r="H38" s="10" t="n"/>
      <c r="I38" s="19">
        <f>IF(COUNT(G38:H38)&lt;2,"",MAX(G38,H38))</f>
        <v/>
      </c>
      <c r="J38" s="19">
        <f>IF(OR(C38="",F38="",I38=""),"",ROUNDUP(AVERAGE(C38,F38,I38),0))</f>
        <v/>
      </c>
      <c r="K38" s="19">
        <f>IF(OR(D38="",E38=""),"",ROUNDUP(AVERAGE(D38,E38),0))</f>
        <v/>
      </c>
      <c r="L38" s="19">
        <f>IF(OR(J38="",K38=""),"",INDEX('Anchors and matrix'!$B$7:$E$10,J38,K38))</f>
        <v/>
      </c>
      <c r="M38" s="19">
        <f>IF(COUNT(C38,D38,E38)&lt;3,"",IF(OR(C38=4,AND(D38=4,E38=4)),"Yes","No"))</f>
        <v/>
      </c>
      <c r="N38" s="19">
        <f>IF(L38="","",IF(M38="Yes",MAX(L38,3),L38))</f>
        <v/>
      </c>
      <c r="O38" s="5" t="n"/>
      <c r="P38" s="5" t="n"/>
      <c r="Q38" s="5" t="n"/>
    </row>
    <row r="39" ht="18" customHeight="1">
      <c r="A39" s="5" t="n"/>
      <c r="B39" s="5" t="n"/>
      <c r="C39" s="10" t="n"/>
      <c r="D39" s="10" t="n"/>
      <c r="E39" s="10" t="n"/>
      <c r="F39" s="10" t="n"/>
      <c r="G39" s="10" t="n"/>
      <c r="H39" s="10" t="n"/>
      <c r="I39" s="19">
        <f>IF(COUNT(G39:H39)&lt;2,"",MAX(G39,H39))</f>
        <v/>
      </c>
      <c r="J39" s="19">
        <f>IF(OR(C39="",F39="",I39=""),"",ROUNDUP(AVERAGE(C39,F39,I39),0))</f>
        <v/>
      </c>
      <c r="K39" s="19">
        <f>IF(OR(D39="",E39=""),"",ROUNDUP(AVERAGE(D39,E39),0))</f>
        <v/>
      </c>
      <c r="L39" s="19">
        <f>IF(OR(J39="",K39=""),"",INDEX('Anchors and matrix'!$B$7:$E$10,J39,K39))</f>
        <v/>
      </c>
      <c r="M39" s="19">
        <f>IF(COUNT(C39,D39,E39)&lt;3,"",IF(OR(C39=4,AND(D39=4,E39=4)),"Yes","No"))</f>
        <v/>
      </c>
      <c r="N39" s="19">
        <f>IF(L39="","",IF(M39="Yes",MAX(L39,3),L39))</f>
        <v/>
      </c>
      <c r="O39" s="5" t="n"/>
      <c r="P39" s="5" t="n"/>
      <c r="Q39" s="5" t="n"/>
    </row>
    <row r="40" ht="18" customHeight="1">
      <c r="A40" s="5" t="n"/>
      <c r="B40" s="5" t="n"/>
      <c r="C40" s="10" t="n"/>
      <c r="D40" s="10" t="n"/>
      <c r="E40" s="10" t="n"/>
      <c r="F40" s="10" t="n"/>
      <c r="G40" s="10" t="n"/>
      <c r="H40" s="10" t="n"/>
      <c r="I40" s="19">
        <f>IF(COUNT(G40:H40)&lt;2,"",MAX(G40,H40))</f>
        <v/>
      </c>
      <c r="J40" s="19">
        <f>IF(OR(C40="",F40="",I40=""),"",ROUNDUP(AVERAGE(C40,F40,I40),0))</f>
        <v/>
      </c>
      <c r="K40" s="19">
        <f>IF(OR(D40="",E40=""),"",ROUNDUP(AVERAGE(D40,E40),0))</f>
        <v/>
      </c>
      <c r="L40" s="19">
        <f>IF(OR(J40="",K40=""),"",INDEX('Anchors and matrix'!$B$7:$E$10,J40,K40))</f>
        <v/>
      </c>
      <c r="M40" s="19">
        <f>IF(COUNT(C40,D40,E40)&lt;3,"",IF(OR(C40=4,AND(D40=4,E40=4)),"Yes","No"))</f>
        <v/>
      </c>
      <c r="N40" s="19">
        <f>IF(L40="","",IF(M40="Yes",MAX(L40,3),L40))</f>
        <v/>
      </c>
      <c r="O40" s="5" t="n"/>
      <c r="P40" s="5" t="n"/>
      <c r="Q40" s="5" t="n"/>
    </row>
    <row r="41" ht="18" customHeight="1">
      <c r="A41" s="5" t="n"/>
      <c r="B41" s="5" t="n"/>
      <c r="C41" s="10" t="n"/>
      <c r="D41" s="10" t="n"/>
      <c r="E41" s="10" t="n"/>
      <c r="F41" s="10" t="n"/>
      <c r="G41" s="10" t="n"/>
      <c r="H41" s="10" t="n"/>
      <c r="I41" s="19">
        <f>IF(COUNT(G41:H41)&lt;2,"",MAX(G41,H41))</f>
        <v/>
      </c>
      <c r="J41" s="19">
        <f>IF(OR(C41="",F41="",I41=""),"",ROUNDUP(AVERAGE(C41,F41,I41),0))</f>
        <v/>
      </c>
      <c r="K41" s="19">
        <f>IF(OR(D41="",E41=""),"",ROUNDUP(AVERAGE(D41,E41),0))</f>
        <v/>
      </c>
      <c r="L41" s="19">
        <f>IF(OR(J41="",K41=""),"",INDEX('Anchors and matrix'!$B$7:$E$10,J41,K41))</f>
        <v/>
      </c>
      <c r="M41" s="19">
        <f>IF(COUNT(C41,D41,E41)&lt;3,"",IF(OR(C41=4,AND(D41=4,E41=4)),"Yes","No"))</f>
        <v/>
      </c>
      <c r="N41" s="19">
        <f>IF(L41="","",IF(M41="Yes",MAX(L41,3),L41))</f>
        <v/>
      </c>
      <c r="O41" s="5" t="n"/>
      <c r="P41" s="5" t="n"/>
      <c r="Q41" s="5" t="n"/>
    </row>
    <row r="42" ht="18" customHeight="1">
      <c r="A42" s="5" t="n"/>
      <c r="B42" s="5" t="n"/>
      <c r="C42" s="10" t="n"/>
      <c r="D42" s="10" t="n"/>
      <c r="E42" s="10" t="n"/>
      <c r="F42" s="10" t="n"/>
      <c r="G42" s="10" t="n"/>
      <c r="H42" s="10" t="n"/>
      <c r="I42" s="19">
        <f>IF(COUNT(G42:H42)&lt;2,"",MAX(G42,H42))</f>
        <v/>
      </c>
      <c r="J42" s="19">
        <f>IF(OR(C42="",F42="",I42=""),"",ROUNDUP(AVERAGE(C42,F42,I42),0))</f>
        <v/>
      </c>
      <c r="K42" s="19">
        <f>IF(OR(D42="",E42=""),"",ROUNDUP(AVERAGE(D42,E42),0))</f>
        <v/>
      </c>
      <c r="L42" s="19">
        <f>IF(OR(J42="",K42=""),"",INDEX('Anchors and matrix'!$B$7:$E$10,J42,K42))</f>
        <v/>
      </c>
      <c r="M42" s="19">
        <f>IF(COUNT(C42,D42,E42)&lt;3,"",IF(OR(C42=4,AND(D42=4,E42=4)),"Yes","No"))</f>
        <v/>
      </c>
      <c r="N42" s="19">
        <f>IF(L42="","",IF(M42="Yes",MAX(L42,3),L42))</f>
        <v/>
      </c>
      <c r="O42" s="5" t="n"/>
      <c r="P42" s="5" t="n"/>
      <c r="Q42" s="5" t="n"/>
    </row>
    <row r="43" ht="18" customHeight="1">
      <c r="A43" s="5" t="n"/>
      <c r="B43" s="5" t="n"/>
      <c r="C43" s="10" t="n"/>
      <c r="D43" s="10" t="n"/>
      <c r="E43" s="10" t="n"/>
      <c r="F43" s="10" t="n"/>
      <c r="G43" s="10" t="n"/>
      <c r="H43" s="10" t="n"/>
      <c r="I43" s="19">
        <f>IF(COUNT(G43:H43)&lt;2,"",MAX(G43,H43))</f>
        <v/>
      </c>
      <c r="J43" s="19">
        <f>IF(OR(C43="",F43="",I43=""),"",ROUNDUP(AVERAGE(C43,F43,I43),0))</f>
        <v/>
      </c>
      <c r="K43" s="19">
        <f>IF(OR(D43="",E43=""),"",ROUNDUP(AVERAGE(D43,E43),0))</f>
        <v/>
      </c>
      <c r="L43" s="19">
        <f>IF(OR(J43="",K43=""),"",INDEX('Anchors and matrix'!$B$7:$E$10,J43,K43))</f>
        <v/>
      </c>
      <c r="M43" s="19">
        <f>IF(COUNT(C43,D43,E43)&lt;3,"",IF(OR(C43=4,AND(D43=4,E43=4)),"Yes","No"))</f>
        <v/>
      </c>
      <c r="N43" s="19">
        <f>IF(L43="","",IF(M43="Yes",MAX(L43,3),L43))</f>
        <v/>
      </c>
      <c r="O43" s="5" t="n"/>
      <c r="P43" s="5" t="n"/>
      <c r="Q43" s="5" t="n"/>
    </row>
    <row r="44" ht="18" customHeight="1">
      <c r="A44" s="5" t="n"/>
      <c r="B44" s="5" t="n"/>
      <c r="C44" s="10" t="n"/>
      <c r="D44" s="10" t="n"/>
      <c r="E44" s="10" t="n"/>
      <c r="F44" s="10" t="n"/>
      <c r="G44" s="10" t="n"/>
      <c r="H44" s="10" t="n"/>
      <c r="I44" s="19">
        <f>IF(COUNT(G44:H44)&lt;2,"",MAX(G44,H44))</f>
        <v/>
      </c>
      <c r="J44" s="19">
        <f>IF(OR(C44="",F44="",I44=""),"",ROUNDUP(AVERAGE(C44,F44,I44),0))</f>
        <v/>
      </c>
      <c r="K44" s="19">
        <f>IF(OR(D44="",E44=""),"",ROUNDUP(AVERAGE(D44,E44),0))</f>
        <v/>
      </c>
      <c r="L44" s="19">
        <f>IF(OR(J44="",K44=""),"",INDEX('Anchors and matrix'!$B$7:$E$10,J44,K44))</f>
        <v/>
      </c>
      <c r="M44" s="19">
        <f>IF(COUNT(C44,D44,E44)&lt;3,"",IF(OR(C44=4,AND(D44=4,E44=4)),"Yes","No"))</f>
        <v/>
      </c>
      <c r="N44" s="19">
        <f>IF(L44="","",IF(M44="Yes",MAX(L44,3),L44))</f>
        <v/>
      </c>
      <c r="O44" s="5" t="n"/>
      <c r="P44" s="5" t="n"/>
      <c r="Q44" s="5" t="n"/>
    </row>
    <row r="45" ht="18" customHeight="1">
      <c r="A45" s="5" t="n"/>
      <c r="B45" s="5" t="n"/>
      <c r="C45" s="10" t="n"/>
      <c r="D45" s="10" t="n"/>
      <c r="E45" s="10" t="n"/>
      <c r="F45" s="10" t="n"/>
      <c r="G45" s="10" t="n"/>
      <c r="H45" s="10" t="n"/>
      <c r="I45" s="19">
        <f>IF(COUNT(G45:H45)&lt;2,"",MAX(G45,H45))</f>
        <v/>
      </c>
      <c r="J45" s="19">
        <f>IF(OR(C45="",F45="",I45=""),"",ROUNDUP(AVERAGE(C45,F45,I45),0))</f>
        <v/>
      </c>
      <c r="K45" s="19">
        <f>IF(OR(D45="",E45=""),"",ROUNDUP(AVERAGE(D45,E45),0))</f>
        <v/>
      </c>
      <c r="L45" s="19">
        <f>IF(OR(J45="",K45=""),"",INDEX('Anchors and matrix'!$B$7:$E$10,J45,K45))</f>
        <v/>
      </c>
      <c r="M45" s="19">
        <f>IF(COUNT(C45,D45,E45)&lt;3,"",IF(OR(C45=4,AND(D45=4,E45=4)),"Yes","No"))</f>
        <v/>
      </c>
      <c r="N45" s="19">
        <f>IF(L45="","",IF(M45="Yes",MAX(L45,3),L45))</f>
        <v/>
      </c>
      <c r="O45" s="5" t="n"/>
      <c r="P45" s="5" t="n"/>
      <c r="Q45" s="5" t="n"/>
    </row>
  </sheetData>
  <dataValidations count="1">
    <dataValidation sqref="C6:H45" showDropDown="0" showInputMessage="0" showErrorMessage="1" allowBlank="1" errorTitle="Score 1 to 4" error="Each dimension is scored 1, 2, 3 or 4." type="whole" operator="between">
      <formula1>1</formula1>
      <formula2>4</formula2>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24"/>
  <sheetViews>
    <sheetView showGridLines="0" workbookViewId="0">
      <selection activeCell="A1" sqref="A1"/>
    </sheetView>
  </sheetViews>
  <sheetFormatPr baseColWidth="8" defaultRowHeight="15"/>
  <cols>
    <col width="22" customWidth="1" min="1" max="1"/>
    <col width="34" customWidth="1" min="2" max="2"/>
    <col width="34" customWidth="1" min="3" max="3"/>
    <col width="34" customWidth="1" min="4" max="4"/>
    <col width="34" customWidth="1" min="5" max="5"/>
  </cols>
  <sheetData>
    <row r="1">
      <c r="A1" s="1" t="inlineStr">
        <is>
          <t>Anchors, and the tier matrix the scores resolve against</t>
        </is>
      </c>
    </row>
    <row r="2" ht="28" customHeight="1">
      <c r="A2" s="2" t="inlineStr">
        <is>
          <t>Chapter 6 gives the anchors in full; Chapter 7 gives the matrix and the override floor.</t>
        </is>
      </c>
    </row>
    <row r="5">
      <c r="A5" s="4" t="inlineStr">
        <is>
          <t>Tier matrix — rows are Impact 1 to 4, columns are Control Deficit 1 to 4</t>
        </is>
      </c>
    </row>
    <row r="6">
      <c r="B6" s="20" t="n">
        <v>1</v>
      </c>
      <c r="C6" s="20" t="n">
        <v>2</v>
      </c>
      <c r="D6" s="20" t="n">
        <v>3</v>
      </c>
      <c r="E6" s="20" t="n">
        <v>4</v>
      </c>
    </row>
    <row r="7">
      <c r="A7" s="4" t="inlineStr">
        <is>
          <t>Impact 1</t>
        </is>
      </c>
      <c r="B7" s="21" t="n">
        <v>1</v>
      </c>
      <c r="C7" s="21" t="n">
        <v>1</v>
      </c>
      <c r="D7" s="22" t="n">
        <v>2</v>
      </c>
      <c r="E7" s="22" t="n">
        <v>2</v>
      </c>
    </row>
    <row r="8">
      <c r="A8" s="4" t="inlineStr">
        <is>
          <t>Impact 2</t>
        </is>
      </c>
      <c r="B8" s="21" t="n">
        <v>1</v>
      </c>
      <c r="C8" s="22" t="n">
        <v>2</v>
      </c>
      <c r="D8" s="22" t="n">
        <v>2</v>
      </c>
      <c r="E8" s="23" t="n">
        <v>3</v>
      </c>
    </row>
    <row r="9">
      <c r="A9" s="4" t="inlineStr">
        <is>
          <t>Impact 3</t>
        </is>
      </c>
      <c r="B9" s="22" t="n">
        <v>2</v>
      </c>
      <c r="C9" s="22" t="n">
        <v>2</v>
      </c>
      <c r="D9" s="23" t="n">
        <v>3</v>
      </c>
      <c r="E9" s="24" t="n">
        <v>4</v>
      </c>
    </row>
    <row r="10">
      <c r="A10" s="4" t="inlineStr">
        <is>
          <t>Impact 4</t>
        </is>
      </c>
      <c r="B10" s="23" t="n">
        <v>3</v>
      </c>
      <c r="C10" s="23" t="n">
        <v>3</v>
      </c>
      <c r="D10" s="24" t="n">
        <v>4</v>
      </c>
      <c r="E10" s="24" t="n">
        <v>4</v>
      </c>
    </row>
    <row r="12">
      <c r="A12" s="3" t="inlineStr">
        <is>
          <t>Safety-override floor: D1 = 4, or D2 = 4 together with D3 = 4, forces Tier 3 minimum whatever the matrix returns.</t>
        </is>
      </c>
    </row>
    <row r="15">
      <c r="A15" s="4" t="inlineStr">
        <is>
          <t>Anchors, 1 to 4</t>
        </is>
      </c>
    </row>
    <row r="16" ht="30" customHeight="1">
      <c r="A16" s="7" t="inlineStr">
        <is>
          <t>Dimension</t>
        </is>
      </c>
      <c r="B16" s="7" t="inlineStr">
        <is>
          <t>1</t>
        </is>
      </c>
      <c r="C16" s="7" t="inlineStr">
        <is>
          <t>2</t>
        </is>
      </c>
      <c r="D16" s="7" t="inlineStr">
        <is>
          <t>3</t>
        </is>
      </c>
      <c r="E16" s="7" t="inlineStr">
        <is>
          <t>4</t>
        </is>
      </c>
    </row>
    <row r="17" ht="42" customHeight="1">
      <c r="A17" s="8" t="inlineStr">
        <is>
          <t>D1 Decision consequence</t>
        </is>
      </c>
      <c r="B17" s="25" t="inlineStr">
        <is>
          <t>A wrong output wastes minutes; nobody outside is affected</t>
        </is>
      </c>
      <c r="C17" s="25" t="inlineStr">
        <is>
          <t>Rework, minor cost, recoverable within normal operations</t>
        </is>
      </c>
      <c r="D17" s="25" t="inlineStr">
        <is>
          <t>Material loss, a customer disadvantaged, a reporting concern, access to a service affected</t>
        </is>
      </c>
      <c r="E17" s="25" t="inlineStr">
        <is>
          <t>Harm to people, denial of a right or benefit, major exposure, damage that cannot be made good</t>
        </is>
      </c>
    </row>
    <row r="18" ht="42" customHeight="1">
      <c r="A18" s="8" t="inlineStr">
        <is>
          <t>D2 Autonomy</t>
        </is>
      </c>
      <c r="B18" s="25" t="inlineStr">
        <is>
          <t>Advisory only; a human makes every decision</t>
        </is>
      </c>
      <c r="C18" s="25" t="inlineStr">
        <is>
          <t>Recommends a specific action; a human approves each one</t>
        </is>
      </c>
      <c r="D18" s="25" t="inlineStr">
        <is>
          <t>Acts, with a human monitoring and able to intervene</t>
        </is>
      </c>
      <c r="E18" s="25" t="inlineStr">
        <is>
          <t>Acts with no human in the path</t>
        </is>
      </c>
    </row>
    <row r="19" ht="42" customHeight="1">
      <c r="A19" s="8" t="inlineStr">
        <is>
          <t>D3 Reversibility deficit</t>
        </is>
      </c>
      <c r="B19" s="25" t="inlineStr">
        <is>
          <t>Undone immediately, no residue, nothing left the boundary</t>
        </is>
      </c>
      <c r="C19" s="25" t="inlineStr">
        <is>
          <t>Reversible with a defined process, some cost and delay</t>
        </is>
      </c>
      <c r="D19" s="25" t="inlineStr">
        <is>
          <t>Partly reversible; compensation possible, restoration not</t>
        </is>
      </c>
      <c r="E19" s="25" t="inlineStr">
        <is>
          <t>The consequence stands: money moved, information disclosed, decision acted on</t>
        </is>
      </c>
    </row>
    <row r="20" ht="42" customHeight="1">
      <c r="A20" s="8" t="inlineStr">
        <is>
          <t>D4 Exposure and scale</t>
        </is>
      </c>
      <c r="B20" s="25" t="inlineStr">
        <is>
          <t>One team, internal, no cascade</t>
        </is>
      </c>
      <c r="C20" s="25" t="inlineStr">
        <is>
          <t>A department; limited downstream use</t>
        </is>
      </c>
      <c r="D20" s="25" t="inlineStr">
        <is>
          <t>Enterprise-wide or customer-facing; feeds a system of record</t>
        </is>
      </c>
      <c r="E20" s="25" t="inlineStr">
        <is>
          <t>External and systemic; effects cascade beyond the organization</t>
        </is>
      </c>
    </row>
    <row r="21" ht="42" customHeight="1">
      <c r="A21" s="8" t="inlineStr">
        <is>
          <t>D5a Data sensitivity</t>
        </is>
      </c>
      <c r="B21" s="25" t="inlineStr">
        <is>
          <t>Public or non-sensitive</t>
        </is>
      </c>
      <c r="C21" s="25" t="inlineStr">
        <is>
          <t>Internal confidential</t>
        </is>
      </c>
      <c r="D21" s="25" t="inlineStr">
        <is>
          <t>Restricted personal or commercially sensitive</t>
        </is>
      </c>
      <c r="E21" s="25" t="inlineStr">
        <is>
          <t>Special category, identity, safety or privileged</t>
        </is>
      </c>
    </row>
    <row r="22" ht="42" customHeight="1">
      <c r="A22" s="8" t="inlineStr">
        <is>
          <t>D5b Model uncertainty</t>
        </is>
      </c>
      <c r="B22" s="25" t="inlineStr">
        <is>
          <t>Deterministic and fully explainable</t>
        </is>
      </c>
      <c r="C22" s="25" t="inlineStr">
        <is>
          <t>Well-understood statistical behaviour</t>
        </is>
      </c>
      <c r="D22" s="25" t="inlineStr">
        <is>
          <t>Generative or complex; behaviour explained only in part</t>
        </is>
      </c>
      <c r="E22" s="25" t="inlineStr">
        <is>
          <t>Poorly characterised; failure modes not enumerable</t>
        </is>
      </c>
    </row>
    <row r="24">
      <c r="A24" s="3" t="inlineStr">
        <is>
          <t>D5 is the higher of D5a and D5b, never the average.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21"/>
  <sheetViews>
    <sheetView showGridLines="0" workbookViewId="0">
      <selection activeCell="A1" sqref="A1"/>
    </sheetView>
  </sheetViews>
  <sheetFormatPr baseColWidth="8" defaultRowHeight="15"/>
  <cols>
    <col width="118" customWidth="1" min="1" max="1"/>
  </cols>
  <sheetData>
    <row r="1">
      <c r="A1" s="1" t="inlineStr">
        <is>
          <t>IRGF — how to use this workbook</t>
        </is>
      </c>
    </row>
    <row r="2" ht="28" customHeight="1">
      <c r="A2" s="2" t="inlineStr">
        <is>
          <t>Part of the IRGF Practical Guide · irgframework.org</t>
        </is>
      </c>
    </row>
    <row r="5" ht="16" customHeight="1">
      <c r="A5" s="26" t="inlineStr">
        <is>
          <t>This workbook is the Risk Classification Record from the IRGF Practical Guide, as a working sheet.</t>
        </is>
      </c>
    </row>
    <row r="6" ht="16" customHeight="1">
      <c r="A6" s="26" t="inlineStr"/>
    </row>
    <row r="7" ht="16" customHeight="1">
      <c r="A7" s="26" t="inlineStr">
        <is>
          <t>Score a system — one system at a time, with room for the justification that belongs beside each score.</t>
        </is>
      </c>
    </row>
    <row r="8" ht="16" customHeight="1">
      <c r="A8" s="26" t="inlineStr">
        <is>
          <t>System register — the same calculation across the estate, one row per system.</t>
        </is>
      </c>
    </row>
    <row r="9" ht="16" customHeight="1">
      <c r="A9" s="26" t="inlineStr">
        <is>
          <t>Anchors and matrix — the 1 to 4 anchors for each dimension, and the tier matrix the formulas read.</t>
        </is>
      </c>
    </row>
    <row r="10" ht="16" customHeight="1">
      <c r="A10" s="26" t="inlineStr"/>
    </row>
    <row r="11" ht="16" customHeight="1">
      <c r="A11" s="26" t="inlineStr">
        <is>
          <t>How the calculation works, and why:</t>
        </is>
      </c>
    </row>
    <row r="12" ht="16" customHeight="1">
      <c r="A12" s="26" t="inlineStr">
        <is>
          <t>D5 is the higher of the sensitivity and uncertainty sub-scores, never the average.</t>
        </is>
      </c>
    </row>
    <row r="13" ht="30" customHeight="1">
      <c r="A13" s="26" t="inlineStr">
        <is>
          <t>Impact is the average of D1, D4 and D5, rounded up. Control Deficit is the average of D2 and D3, rounded up. Averaging rather than summing is deliberate, and rounding up keeps the benefit of the doubt with the affected party.</t>
        </is>
      </c>
    </row>
    <row r="14" ht="30" customHeight="1">
      <c r="A14" s="26" t="inlineStr">
        <is>
          <t>The tier is read from the matrix, then floored at Tier 3 if the safety-override applies: D1 = 4, or D2 = 4 together with D3 = 4.</t>
        </is>
      </c>
    </row>
    <row r="15" ht="16" customHeight="1">
      <c r="A15" s="26" t="inlineStr"/>
    </row>
    <row r="16" ht="16" customHeight="1">
      <c r="A16" s="26" t="inlineStr">
        <is>
          <t>Two things this workbook cannot do for you:</t>
        </is>
      </c>
    </row>
    <row r="17" ht="30" customHeight="1">
      <c r="A17" s="26" t="inlineStr">
        <is>
          <t>Score in a session, not in a spreadsheet. Two people, one of whom does not carry the delivery date, and the justification written before the number.</t>
        </is>
      </c>
    </row>
    <row r="18" ht="30" customHeight="1">
      <c r="A18" s="26" t="inlineStr">
        <is>
          <t>Preserve history. When a score changes, keep the previous row or sheet rather than overwriting it — the change and its reason are the evidence that the process operated.</t>
        </is>
      </c>
    </row>
    <row r="20">
      <c r="A20" s="4" t="inlineStr">
        <is>
          <t>Status</t>
        </is>
      </c>
    </row>
    <row r="21" ht="32" customHeight="1">
      <c r="A21" s="27" t="inlineStr">
        <is>
          <t>IRGF has not been deployed in a real organization. Thresholds, cadences and scoring anchors are reasoned defaults, not calibrated ones. Adjust them against your own incident data.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2026-09-07T20:54:38Z</dcterms:created>
  <dcterms:modified xmlns:dcterms="http://purl.org/dc/terms/" xmlns:xsi="http://www.w3.org/2001/XMLSchema-instance" xsi:type="dcterms:W3CDTF">2026-09-07T20:54:38Z</dcterms:modified>
</cp:coreProperties>
</file>